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1'!$B$2:$Q$97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<sst xmlns="http://schemas.openxmlformats.org/spreadsheetml/2006/main" count="296" uniqueCount="187">
  <si>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</si>
  <si>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</si>
  <si>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</si>
  <si>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</si>
  <si>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</si>
  <si>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</si>
  <si>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</si>
  <si>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</si>
  <si>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</si>
  <si>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</si>
  <si>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</si>
  <si>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</si>
  <si>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</si>
  <si>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</si>
  <si>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</si>
  <si>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</si>
  <si>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</si>
  <si>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</si>
  <si>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</si>
  <si>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</si>
  <si>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</si>
  <si>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</si>
  <si>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</si>
  <si>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</si>
  <si>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</si>
  <si>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</si>
  <si>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</si>
  <si>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</si>
  <si>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</si>
  <si>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</si>
  <si>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</si>
  <si>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</si>
  <si>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</si>
  <si>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</si>
  <si>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</si>
  <si>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</si>
  <si>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</si>
  <si>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</si>
  <si>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</si>
  <si>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</si>
  <si>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</si>
  <si>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</si>
  <si>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</si>
  <si>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</si>
  <si>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</si>
  <si>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</si>
  <si>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</si>
  <si>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</si>
  <si>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</si>
  <si>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</si>
  <si>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</si>
  <si>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</si>
  <si>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</si>
  <si>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</si>
  <si>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</si>
  <si>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</si>
  <si>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</si>
  <si>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</si>
  <si>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</si>
  <si>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</si>
  <si>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</si>
  <si>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</si>
  <si>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</si>
  <si>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</si>
  <si>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</si>
  <si>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</si>
  <si>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</si>
  <si>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</si>
  <si>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</si>
  <si>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</si>
  <si>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</si>
  <si>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</si>
  <si>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</si>
  <si>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</si>
  <si>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</si>
  <si>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</si>
  <si>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</si>
  <si>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</si>
  <si>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</si>
  <si>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</si>
  <si>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</si>
  <si>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</si>
  <si>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</si>
  <si>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</si>
  <si>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</si>
  <si>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</si>
  <si>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</si>
  <si>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</si>
  <si>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</si>
  <si>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</si>
  <si>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</si>
  <si>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</si>
  <si>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</si>
  <si>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</si>
  <si>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</si>
  <si>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</si>
  <si>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</si>
  <si>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</si>
  <si>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</si>
  <si>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</si>
  <si>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</si>
  <si>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</si>
  <si>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</si>
  <si>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</si>
  <si>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</si>
  <si>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</si>
  <si>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</si>
  <si>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</si>
  <si>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</si>
  <si>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</si>
  <si>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</si>
  <si>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</si>
  <si>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</si>
  <si>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</si>
  <si>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</si>
  <si>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</si>
  <si>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</si>
  <si>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</si>
  <si>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</si>
  <si>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</si>
  <si>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</si>
  <si>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</si>
  <si>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</si>
  <si>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</si>
  <si>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</si>
  <si>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</si>
  <si>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</si>
  <si>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</si>
  <si>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</si>
  <si>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</si>
  <si>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</si>
  <si>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</si>
  <si>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</si>
  <si>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</si>
  <si>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</si>
  <si>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</si>
  <si>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</si>
  <si>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</si>
  <si>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</si>
  <si>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</si>
  <si>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</si>
  <si>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</si>
  <si>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</si>
  <si>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</si>
  <si>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</si>
  <si>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</si>
  <si>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</si>
  <si>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</si>
  <si>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</si>
  <si>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</si>
  <si>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</si>
  <si>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</si>
  <si>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</si>
  <si>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</si>
  <si>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</si>
  <si>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</si>
  <si>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</si>
  <si>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</si>
  <si>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</si>
  <si>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</si>
  <si>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</si>
  <si>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</si>
  <si>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</si>
  <si>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</si>
  <si>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</si>
  <si>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</si>
  <si>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</si>
  <si>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</si>
  <si>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</si>
  <si>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</si>
  <si>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</si>
  <si>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</si>
  <si>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</si>
  <si>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</si>
  <si>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</si>
  <si>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4538</t>
  </si>
  <si>
    <t>4539</t>
  </si>
  <si>
    <t>6070</t>
  </si>
  <si>
    <t>6080</t>
  </si>
  <si>
    <t>4438</t>
  </si>
  <si>
    <t>4439</t>
  </si>
  <si>
    <t>4950</t>
  </si>
  <si>
    <t>4590</t>
  </si>
  <si>
    <t>4190</t>
  </si>
  <si>
    <t xml:space="preserve">okres sprawozdawczy:
        od 01.01.2015 do 31.12.2015 </t>
  </si>
  <si>
    <t>Racibórz, dnia 01.02.2016</t>
  </si>
  <si>
    <t xml:space="preserve"> RAZEM 274 444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</si>
</sst>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2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8"/>
  <sheetViews>
    <sheetView showGridLines="0" showRowColHeaders="0" zoomScalePageLayoutView="0" workbookViewId="0" topLeftCell="A63">
      <selection activeCell="C89" sqref="C89:G89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09" t="s">
        <v>116</v>
      </c>
      <c r="C2" s="110"/>
      <c r="D2" s="110"/>
      <c r="E2" s="110"/>
      <c r="F2" s="110"/>
      <c r="G2" s="111"/>
      <c r="H2" s="18"/>
      <c r="I2" s="18"/>
      <c r="J2" s="18"/>
      <c r="K2" s="18"/>
      <c r="L2" s="18"/>
      <c r="M2" s="18"/>
      <c r="N2" s="18"/>
      <c r="O2" s="18"/>
      <c r="P2" s="109" t="s">
        <v>79</v>
      </c>
      <c r="Q2" s="111"/>
      <c r="R2" s="2"/>
    </row>
    <row r="3" spans="1:18" ht="13.5" customHeight="1">
      <c r="A3" s="2"/>
      <c r="B3" s="118" t="s">
        <v>126</v>
      </c>
      <c r="C3" s="128"/>
      <c r="D3" s="128"/>
      <c r="E3" s="128"/>
      <c r="F3" s="128"/>
      <c r="G3" s="129"/>
      <c r="H3" s="142" t="s">
        <v>83</v>
      </c>
      <c r="I3" s="143"/>
      <c r="J3" s="143"/>
      <c r="K3" s="143"/>
      <c r="L3" s="143"/>
      <c r="M3" s="143"/>
      <c r="N3" s="143"/>
      <c r="O3" s="143"/>
      <c r="P3" s="118" t="s">
        <v>128</v>
      </c>
      <c r="Q3" s="119"/>
      <c r="R3" s="2"/>
    </row>
    <row r="4" spans="1:18" ht="13.5" customHeight="1">
      <c r="A4" s="2"/>
      <c r="B4" s="130"/>
      <c r="C4" s="128"/>
      <c r="D4" s="128"/>
      <c r="E4" s="128"/>
      <c r="F4" s="128"/>
      <c r="G4" s="129"/>
      <c r="H4" s="142" t="s">
        <v>80</v>
      </c>
      <c r="I4" s="143"/>
      <c r="J4" s="143"/>
      <c r="K4" s="143"/>
      <c r="L4" s="143"/>
      <c r="M4" s="143"/>
      <c r="N4" s="143"/>
      <c r="O4" s="143"/>
      <c r="P4" s="120"/>
      <c r="Q4" s="119"/>
      <c r="R4" s="2"/>
    </row>
    <row r="5" spans="1:18" ht="13.5" customHeight="1">
      <c r="A5" s="2"/>
      <c r="B5" s="131"/>
      <c r="C5" s="132"/>
      <c r="D5" s="132"/>
      <c r="E5" s="132"/>
      <c r="F5" s="132"/>
      <c r="G5" s="133"/>
      <c r="H5" s="142" t="s">
        <v>81</v>
      </c>
      <c r="I5" s="143"/>
      <c r="J5" s="143"/>
      <c r="K5" s="143"/>
      <c r="L5" s="143"/>
      <c r="M5" s="143"/>
      <c r="N5" s="143"/>
      <c r="O5" s="143"/>
      <c r="P5" s="120"/>
      <c r="Q5" s="119"/>
      <c r="R5" s="2"/>
    </row>
    <row r="6" spans="1:18" ht="13.5" customHeight="1">
      <c r="A6" s="2"/>
      <c r="B6" s="109" t="s">
        <v>117</v>
      </c>
      <c r="C6" s="110"/>
      <c r="D6" s="110"/>
      <c r="E6" s="110"/>
      <c r="F6" s="110"/>
      <c r="G6" s="111"/>
      <c r="H6" s="144" t="s">
        <v>184</v>
      </c>
      <c r="I6" s="145"/>
      <c r="J6" s="145"/>
      <c r="K6" s="145"/>
      <c r="L6" s="147"/>
      <c r="M6" s="148"/>
      <c r="N6" s="148"/>
      <c r="O6" s="149"/>
      <c r="P6" s="120"/>
      <c r="Q6" s="119"/>
      <c r="R6" s="2"/>
    </row>
    <row r="7" spans="1:18" ht="15" customHeight="1">
      <c r="A7" s="2"/>
      <c r="B7" s="134" t="s">
        <v>127</v>
      </c>
      <c r="C7" s="135"/>
      <c r="D7" s="135"/>
      <c r="E7" s="135"/>
      <c r="F7" s="135"/>
      <c r="G7" s="136"/>
      <c r="H7" s="146"/>
      <c r="I7" s="145"/>
      <c r="J7" s="145"/>
      <c r="K7" s="145"/>
      <c r="L7" s="148"/>
      <c r="M7" s="148"/>
      <c r="N7" s="148"/>
      <c r="O7" s="149"/>
      <c r="P7" s="120"/>
      <c r="Q7" s="119"/>
      <c r="R7" s="2"/>
    </row>
    <row r="8" spans="1:18" ht="15" customHeight="1">
      <c r="A8" s="2"/>
      <c r="B8" s="137"/>
      <c r="C8" s="135"/>
      <c r="D8" s="135"/>
      <c r="E8" s="135"/>
      <c r="F8" s="135"/>
      <c r="G8" s="136"/>
      <c r="H8" s="25"/>
      <c r="I8" s="26"/>
      <c r="J8" s="150"/>
      <c r="K8" s="150"/>
      <c r="L8" s="141"/>
      <c r="M8" s="141"/>
      <c r="N8" s="27"/>
      <c r="O8" s="20"/>
      <c r="P8" s="120"/>
      <c r="Q8" s="119"/>
      <c r="R8" s="2"/>
    </row>
    <row r="9" spans="1:18" ht="7.5" customHeight="1">
      <c r="A9" s="2"/>
      <c r="B9" s="138"/>
      <c r="C9" s="139"/>
      <c r="D9" s="139"/>
      <c r="E9" s="139"/>
      <c r="F9" s="139"/>
      <c r="G9" s="140"/>
      <c r="H9" s="28"/>
      <c r="I9" s="28"/>
      <c r="J9" s="28"/>
      <c r="K9" s="28"/>
      <c r="L9" s="28"/>
      <c r="M9" s="28"/>
      <c r="N9" s="28"/>
      <c r="O9" s="28"/>
      <c r="P9" s="120"/>
      <c r="Q9" s="119"/>
      <c r="R9" s="2"/>
    </row>
    <row r="10" spans="1:18" ht="14.25" customHeight="1">
      <c r="A10" s="2"/>
      <c r="B10" s="121" t="s">
        <v>84</v>
      </c>
      <c r="C10" s="122"/>
      <c r="D10" s="122"/>
      <c r="E10" s="123" t="s">
        <v>129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9"/>
      <c r="P10" s="120"/>
      <c r="Q10" s="119"/>
      <c r="R10" s="2"/>
    </row>
    <row r="11" spans="1:18" ht="14.25" customHeight="1">
      <c r="A11" s="2"/>
      <c r="B11" s="112" t="s">
        <v>171</v>
      </c>
      <c r="C11" s="113"/>
      <c r="D11" s="113"/>
      <c r="E11" s="113"/>
      <c r="F11" s="114" t="s">
        <v>130</v>
      </c>
      <c r="G11" s="114"/>
      <c r="H11" s="114"/>
      <c r="I11" s="114"/>
      <c r="J11" s="114"/>
      <c r="K11" s="114"/>
      <c r="L11" s="114"/>
      <c r="M11" s="114"/>
      <c r="N11" s="114"/>
      <c r="O11" s="20"/>
      <c r="P11" s="120"/>
      <c r="Q11" s="119"/>
      <c r="R11" s="2"/>
    </row>
    <row r="12" spans="1:18" ht="14.25" customHeight="1">
      <c r="A12" s="2"/>
      <c r="B12" s="112" t="s">
        <v>172</v>
      </c>
      <c r="C12" s="113"/>
      <c r="D12" s="113"/>
      <c r="E12" s="113"/>
      <c r="F12" s="114" t="s">
        <v>130</v>
      </c>
      <c r="G12" s="114"/>
      <c r="H12" s="114"/>
      <c r="I12" s="114"/>
      <c r="J12" s="114"/>
      <c r="K12" s="114"/>
      <c r="L12" s="114"/>
      <c r="M12" s="114"/>
      <c r="N12" s="114"/>
      <c r="O12" s="20"/>
      <c r="P12" s="124" t="s">
        <v>85</v>
      </c>
      <c r="Q12" s="125"/>
      <c r="R12" s="2"/>
    </row>
    <row r="13" spans="1:18" ht="4.5" customHeight="1">
      <c r="A13" s="2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6"/>
      <c r="Q13" s="127"/>
      <c r="R13" s="2"/>
    </row>
    <row r="14" spans="1:18" ht="15" customHeight="1">
      <c r="A14" s="2"/>
      <c r="B14" s="99" t="s">
        <v>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153" t="s">
        <v>9</v>
      </c>
      <c r="N14" s="66"/>
      <c r="O14" s="66"/>
      <c r="P14" s="66"/>
      <c r="Q14" s="67"/>
      <c r="R14" s="2"/>
    </row>
    <row r="15" spans="1:18" ht="13.5" customHeight="1">
      <c r="A15" s="2"/>
      <c r="B15" s="16" t="s">
        <v>1</v>
      </c>
      <c r="C15" s="154" t="s">
        <v>2</v>
      </c>
      <c r="D15" s="155"/>
      <c r="E15" s="100" t="s">
        <v>3</v>
      </c>
      <c r="F15" s="156"/>
      <c r="G15" s="100" t="s">
        <v>4</v>
      </c>
      <c r="H15" s="101"/>
      <c r="I15" s="100" t="s">
        <v>5</v>
      </c>
      <c r="J15" s="101"/>
      <c r="K15" s="100" t="s">
        <v>6</v>
      </c>
      <c r="L15" s="101"/>
      <c r="M15" s="151" t="s">
        <v>7</v>
      </c>
      <c r="N15" s="152"/>
      <c r="O15" s="101"/>
      <c r="P15" s="100" t="s">
        <v>8</v>
      </c>
      <c r="Q15" s="101"/>
      <c r="R15" s="2"/>
    </row>
    <row r="16" spans="1:18" ht="15" customHeight="1">
      <c r="A16" s="2"/>
      <c r="B16" s="21" t="s">
        <v>131</v>
      </c>
      <c r="C16" s="102"/>
      <c r="D16" s="159"/>
      <c r="E16" s="157" t="s">
        <v>132</v>
      </c>
      <c r="F16" s="158"/>
      <c r="G16" s="157"/>
      <c r="H16" s="158"/>
      <c r="I16" s="102"/>
      <c r="J16" s="102"/>
      <c r="K16" s="157"/>
      <c r="L16" s="160"/>
      <c r="M16" s="162" t="s">
        <v>133</v>
      </c>
      <c r="N16" s="162"/>
      <c r="O16" s="160"/>
      <c r="P16" s="161" t="s">
        <v>173</v>
      </c>
      <c r="Q16" s="160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1" t="s">
        <v>118</v>
      </c>
      <c r="C18" s="93" t="s">
        <v>11</v>
      </c>
      <c r="D18" s="94"/>
      <c r="E18" s="94"/>
      <c r="F18" s="94"/>
      <c r="G18" s="95"/>
      <c r="H18" s="99" t="s">
        <v>88</v>
      </c>
      <c r="I18" s="66"/>
      <c r="J18" s="66"/>
      <c r="K18" s="66"/>
      <c r="L18" s="66"/>
      <c r="M18" s="66"/>
      <c r="N18" s="66"/>
      <c r="O18" s="66"/>
      <c r="P18" s="66"/>
      <c r="Q18" s="67"/>
      <c r="R18" s="2"/>
    </row>
    <row r="19" spans="1:18" ht="15" customHeight="1">
      <c r="A19" s="2"/>
      <c r="B19" s="92"/>
      <c r="C19" s="96"/>
      <c r="D19" s="97"/>
      <c r="E19" s="97"/>
      <c r="F19" s="97"/>
      <c r="G19" s="98"/>
      <c r="H19" s="99" t="s">
        <v>12</v>
      </c>
      <c r="I19" s="66"/>
      <c r="J19" s="66"/>
      <c r="K19" s="66"/>
      <c r="L19" s="67"/>
      <c r="M19" s="93" t="s">
        <v>13</v>
      </c>
      <c r="N19" s="163"/>
      <c r="O19" s="163"/>
      <c r="P19" s="163"/>
      <c r="Q19" s="95"/>
      <c r="R19" s="2"/>
    </row>
    <row r="20" spans="1:18" ht="9.75" customHeight="1">
      <c r="A20" s="2"/>
      <c r="B20" s="24">
        <v>1</v>
      </c>
      <c r="C20" s="107">
        <v>2</v>
      </c>
      <c r="D20" s="108"/>
      <c r="E20" s="108"/>
      <c r="F20" s="108"/>
      <c r="G20" s="67"/>
      <c r="H20" s="107">
        <v>3</v>
      </c>
      <c r="I20" s="66"/>
      <c r="J20" s="66"/>
      <c r="K20" s="66"/>
      <c r="L20" s="67"/>
      <c r="M20" s="107">
        <v>4</v>
      </c>
      <c r="N20" s="66"/>
      <c r="O20" s="66"/>
      <c r="P20" s="66"/>
      <c r="Q20" s="67"/>
      <c r="R20" s="2"/>
    </row>
    <row r="21" spans="1:18" ht="14.25" customHeight="1">
      <c r="A21" s="2"/>
      <c r="B21" s="22" t="s">
        <v>14</v>
      </c>
      <c r="C21" s="65" t="s">
        <v>134</v>
      </c>
      <c r="D21" s="68"/>
      <c r="E21" s="68"/>
      <c r="F21" s="68"/>
      <c r="G21" s="106"/>
      <c r="H21" s="64">
        <v>70000</v>
      </c>
      <c r="I21" s="60"/>
      <c r="J21" s="60"/>
      <c r="K21" s="60"/>
      <c r="L21" s="61"/>
      <c r="M21" s="164">
        <v>59845.26</v>
      </c>
      <c r="N21" s="165"/>
      <c r="O21" s="165"/>
      <c r="P21" s="165"/>
      <c r="Q21" s="166"/>
      <c r="R21" s="2"/>
    </row>
    <row r="22" spans="1:18" ht="14.25" customHeight="1">
      <c r="A22" s="2"/>
      <c r="B22" s="3" t="s">
        <v>14</v>
      </c>
      <c r="C22" s="65" t="s">
        <v>135</v>
      </c>
      <c r="D22" s="68"/>
      <c r="E22" s="68"/>
      <c r="F22" s="68"/>
      <c r="G22" s="106"/>
      <c r="H22" s="64">
        <v>3950000</v>
      </c>
      <c r="I22" s="60"/>
      <c r="J22" s="60"/>
      <c r="K22" s="60"/>
      <c r="L22" s="61"/>
      <c r="M22" s="64">
        <v>3350576.75</v>
      </c>
      <c r="N22" s="60"/>
      <c r="O22" s="60"/>
      <c r="P22" s="60"/>
      <c r="Q22" s="61"/>
      <c r="R22" s="2"/>
    </row>
    <row r="23" spans="1:18" ht="14.25" customHeight="1">
      <c r="A23" s="2"/>
      <c r="B23" s="3" t="s">
        <v>14</v>
      </c>
      <c r="C23" s="65" t="s">
        <v>136</v>
      </c>
      <c r="D23" s="68"/>
      <c r="E23" s="68"/>
      <c r="F23" s="68"/>
      <c r="G23" s="106"/>
      <c r="H23" s="64">
        <v>5700</v>
      </c>
      <c r="I23" s="60"/>
      <c r="J23" s="60"/>
      <c r="K23" s="60"/>
      <c r="L23" s="61"/>
      <c r="M23" s="64">
        <v>5435.52</v>
      </c>
      <c r="N23" s="60"/>
      <c r="O23" s="60"/>
      <c r="P23" s="60"/>
      <c r="Q23" s="61"/>
      <c r="R23" s="2"/>
    </row>
    <row r="24" spans="1:18" ht="14.25" customHeight="1">
      <c r="A24" s="2"/>
      <c r="B24" s="3" t="s">
        <v>14</v>
      </c>
      <c r="C24" s="65" t="s">
        <v>137</v>
      </c>
      <c r="D24" s="68"/>
      <c r="E24" s="68"/>
      <c r="F24" s="68"/>
      <c r="G24" s="106"/>
      <c r="H24" s="64">
        <v>522600</v>
      </c>
      <c r="I24" s="60"/>
      <c r="J24" s="60"/>
      <c r="K24" s="60"/>
      <c r="L24" s="61"/>
      <c r="M24" s="64">
        <v>323521.85</v>
      </c>
      <c r="N24" s="60"/>
      <c r="O24" s="60"/>
      <c r="P24" s="60"/>
      <c r="Q24" s="61"/>
      <c r="R24" s="2"/>
    </row>
    <row r="25" spans="1:18" ht="14.25" customHeight="1">
      <c r="A25" s="2"/>
      <c r="B25" s="3" t="s">
        <v>14</v>
      </c>
      <c r="C25" s="65" t="s">
        <v>139</v>
      </c>
      <c r="D25" s="68"/>
      <c r="E25" s="68"/>
      <c r="F25" s="68"/>
      <c r="G25" s="106"/>
      <c r="H25" s="64">
        <v>87860</v>
      </c>
      <c r="I25" s="60"/>
      <c r="J25" s="60"/>
      <c r="K25" s="60"/>
      <c r="L25" s="61"/>
      <c r="M25" s="64">
        <v>68182.1</v>
      </c>
      <c r="N25" s="60"/>
      <c r="O25" s="60"/>
      <c r="P25" s="60"/>
      <c r="Q25" s="61"/>
      <c r="R25" s="2"/>
    </row>
    <row r="26" spans="1:18" ht="14.25" customHeight="1">
      <c r="A26" s="2"/>
      <c r="B26" s="3" t="s">
        <v>14</v>
      </c>
      <c r="C26" s="65" t="s">
        <v>140</v>
      </c>
      <c r="D26" s="66"/>
      <c r="E26" s="66"/>
      <c r="F26" s="66"/>
      <c r="G26" s="67"/>
      <c r="H26" s="59">
        <v>15505</v>
      </c>
      <c r="I26" s="62"/>
      <c r="J26" s="62"/>
      <c r="K26" s="62"/>
      <c r="L26" s="63"/>
      <c r="M26" s="64">
        <v>12032.11</v>
      </c>
      <c r="N26" s="62"/>
      <c r="O26" s="62"/>
      <c r="P26" s="62"/>
      <c r="Q26" s="63"/>
      <c r="R26" s="2"/>
    </row>
    <row r="27" spans="1:18" ht="14.25" customHeight="1">
      <c r="A27" s="2"/>
      <c r="B27" s="3" t="s">
        <v>14</v>
      </c>
      <c r="C27" s="65" t="s">
        <v>138</v>
      </c>
      <c r="D27" s="66"/>
      <c r="E27" s="66"/>
      <c r="F27" s="66"/>
      <c r="G27" s="67"/>
      <c r="H27" s="59">
        <v>2051963.31</v>
      </c>
      <c r="I27" s="62"/>
      <c r="J27" s="62"/>
      <c r="K27" s="62"/>
      <c r="L27" s="63"/>
      <c r="M27" s="59">
        <v>2012026.52</v>
      </c>
      <c r="N27" s="62"/>
      <c r="O27" s="62"/>
      <c r="P27" s="62"/>
      <c r="Q27" s="63"/>
      <c r="R27" s="2"/>
    </row>
    <row r="28" spans="1:18" ht="14.25" customHeight="1">
      <c r="A28" s="2"/>
      <c r="B28" s="3" t="s">
        <v>14</v>
      </c>
      <c r="C28" s="65"/>
      <c r="D28" s="66"/>
      <c r="E28" s="66"/>
      <c r="F28" s="66"/>
      <c r="G28" s="67"/>
      <c r="H28" s="64"/>
      <c r="I28" s="62"/>
      <c r="J28" s="62"/>
      <c r="K28" s="62"/>
      <c r="L28" s="63"/>
      <c r="M28" s="64"/>
      <c r="N28" s="62"/>
      <c r="O28" s="62"/>
      <c r="P28" s="62"/>
      <c r="Q28" s="63"/>
      <c r="R28" s="2"/>
    </row>
    <row r="29" spans="1:18" ht="14.25" customHeight="1">
      <c r="A29" s="2"/>
      <c r="B29" s="3" t="s">
        <v>14</v>
      </c>
      <c r="C29" s="65"/>
      <c r="D29" s="66"/>
      <c r="E29" s="66"/>
      <c r="F29" s="66"/>
      <c r="G29" s="67"/>
      <c r="H29" s="64"/>
      <c r="I29" s="62"/>
      <c r="J29" s="62"/>
      <c r="K29" s="62"/>
      <c r="L29" s="63"/>
      <c r="M29" s="64"/>
      <c r="N29" s="62"/>
      <c r="O29" s="62"/>
      <c r="P29" s="62"/>
      <c r="Q29" s="63"/>
      <c r="R29" s="2"/>
    </row>
    <row r="30" spans="1:18" ht="14.25" customHeight="1">
      <c r="A30" s="2"/>
      <c r="B30" s="3" t="s">
        <v>14</v>
      </c>
      <c r="C30" s="65"/>
      <c r="D30" s="66"/>
      <c r="E30" s="66"/>
      <c r="F30" s="66"/>
      <c r="G30" s="67"/>
      <c r="H30" s="64"/>
      <c r="I30" s="62"/>
      <c r="J30" s="62"/>
      <c r="K30" s="62"/>
      <c r="L30" s="63"/>
      <c r="M30" s="64"/>
      <c r="N30" s="62"/>
      <c r="O30" s="62"/>
      <c r="P30" s="62"/>
      <c r="Q30" s="63"/>
      <c r="R30" s="2"/>
    </row>
    <row r="31" spans="1:18" ht="14.25" customHeight="1">
      <c r="A31" s="2"/>
      <c r="B31" s="3" t="s">
        <v>14</v>
      </c>
      <c r="C31" s="65"/>
      <c r="D31" s="66"/>
      <c r="E31" s="66"/>
      <c r="F31" s="66"/>
      <c r="G31" s="67"/>
      <c r="H31" s="64"/>
      <c r="I31" s="62"/>
      <c r="J31" s="62"/>
      <c r="K31" s="62"/>
      <c r="L31" s="63"/>
      <c r="M31" s="64"/>
      <c r="N31" s="62"/>
      <c r="O31" s="62"/>
      <c r="P31" s="62"/>
      <c r="Q31" s="63"/>
      <c r="R31" s="2"/>
    </row>
    <row r="32" spans="1:18" ht="14.25" customHeight="1">
      <c r="A32" s="2"/>
      <c r="B32" s="3" t="s">
        <v>14</v>
      </c>
      <c r="C32" s="65"/>
      <c r="D32" s="66"/>
      <c r="E32" s="66"/>
      <c r="F32" s="66"/>
      <c r="G32" s="67"/>
      <c r="H32" s="64"/>
      <c r="I32" s="62"/>
      <c r="J32" s="62"/>
      <c r="K32" s="62"/>
      <c r="L32" s="63"/>
      <c r="M32" s="64"/>
      <c r="N32" s="62"/>
      <c r="O32" s="62"/>
      <c r="P32" s="62"/>
      <c r="Q32" s="63"/>
      <c r="R32" s="2"/>
    </row>
    <row r="33" spans="1:19" ht="14.25" customHeight="1">
      <c r="A33" s="2"/>
      <c r="B33" s="3" t="s">
        <v>14</v>
      </c>
      <c r="C33" s="65" t="s">
        <v>125</v>
      </c>
      <c r="D33" s="68"/>
      <c r="E33" s="68"/>
      <c r="F33" s="68"/>
      <c r="G33" s="106"/>
      <c r="H33" s="64"/>
      <c r="I33" s="60"/>
      <c r="J33" s="60"/>
      <c r="K33" s="60"/>
      <c r="L33" s="61"/>
      <c r="M33" s="64"/>
      <c r="N33" s="60"/>
      <c r="O33" s="60"/>
      <c r="P33" s="60"/>
      <c r="Q33" s="61"/>
      <c r="R33" s="2"/>
      <c r="S33" s="58"/>
    </row>
    <row r="34" spans="1:18" ht="22.5" customHeight="1">
      <c r="A34" s="2"/>
      <c r="B34" s="3" t="s">
        <v>47</v>
      </c>
      <c r="C34" s="81" t="s">
        <v>86</v>
      </c>
      <c r="D34" s="82"/>
      <c r="E34" s="82"/>
      <c r="F34" s="82"/>
      <c r="G34" s="76"/>
      <c r="H34" s="64">
        <v>1300000</v>
      </c>
      <c r="I34" s="60"/>
      <c r="J34" s="60"/>
      <c r="K34" s="60"/>
      <c r="L34" s="61"/>
      <c r="M34" s="64">
        <v>1142370.5</v>
      </c>
      <c r="N34" s="60"/>
      <c r="O34" s="60"/>
      <c r="P34" s="60"/>
      <c r="Q34" s="61"/>
      <c r="R34" s="2"/>
    </row>
    <row r="35" spans="1:18" ht="14.25" customHeight="1">
      <c r="A35" s="2"/>
      <c r="B35" s="3" t="s">
        <v>15</v>
      </c>
      <c r="C35" s="74" t="s">
        <v>121</v>
      </c>
      <c r="D35" s="75"/>
      <c r="E35" s="75"/>
      <c r="F35" s="75"/>
      <c r="G35" s="76"/>
      <c r="H35" s="64"/>
      <c r="I35" s="60"/>
      <c r="J35" s="60"/>
      <c r="K35" s="60"/>
      <c r="L35" s="61"/>
      <c r="M35" s="64"/>
      <c r="N35" s="60"/>
      <c r="O35" s="60"/>
      <c r="P35" s="60"/>
      <c r="Q35" s="61"/>
      <c r="R35" s="2"/>
    </row>
    <row r="36" spans="1:18" ht="14.25" customHeight="1">
      <c r="A36" s="2"/>
      <c r="B36" s="23" t="s">
        <v>16</v>
      </c>
      <c r="C36" s="86" t="s">
        <v>174</v>
      </c>
      <c r="D36" s="87"/>
      <c r="E36" s="87"/>
      <c r="F36" s="87"/>
      <c r="G36" s="76"/>
      <c r="H36" s="80">
        <f>SUM(H21:H35)</f>
        <v>8003628.3100000005</v>
      </c>
      <c r="I36" s="72"/>
      <c r="J36" s="72"/>
      <c r="K36" s="72"/>
      <c r="L36" s="73"/>
      <c r="M36" s="71">
        <f>SUM(M21:M35)</f>
        <v>6973990.609999999</v>
      </c>
      <c r="N36" s="72"/>
      <c r="O36" s="72"/>
      <c r="P36" s="72"/>
      <c r="Q36" s="73"/>
      <c r="R36" s="2"/>
    </row>
    <row r="37" spans="1:18" ht="21" customHeight="1">
      <c r="A37" s="2"/>
      <c r="B37" s="3" t="s">
        <v>15</v>
      </c>
      <c r="C37" s="74" t="s">
        <v>87</v>
      </c>
      <c r="D37" s="75"/>
      <c r="E37" s="75"/>
      <c r="F37" s="75"/>
      <c r="G37" s="76"/>
      <c r="H37" s="64">
        <v>712551</v>
      </c>
      <c r="I37" s="60"/>
      <c r="J37" s="60"/>
      <c r="K37" s="60"/>
      <c r="L37" s="61"/>
      <c r="M37" s="64">
        <v>712550.96</v>
      </c>
      <c r="N37" s="60"/>
      <c r="O37" s="60"/>
      <c r="P37" s="60"/>
      <c r="Q37" s="61"/>
      <c r="R37" s="2"/>
    </row>
    <row r="38" spans="1:18" ht="24" customHeight="1">
      <c r="A38" s="2"/>
      <c r="B38" s="23" t="s">
        <v>17</v>
      </c>
      <c r="C38" s="103" t="s">
        <v>18</v>
      </c>
      <c r="D38" s="104"/>
      <c r="E38" s="104"/>
      <c r="F38" s="104"/>
      <c r="G38" s="105"/>
      <c r="H38" s="80">
        <f>IF(AND(H36="",H37=""),"",SUM(H36)+SUM(H37))</f>
        <v>8716179.31</v>
      </c>
      <c r="I38" s="72"/>
      <c r="J38" s="72"/>
      <c r="K38" s="72"/>
      <c r="L38" s="73"/>
      <c r="M38" s="71">
        <f>IF(AND(M36="",M37=""),"",SUM(M36)+SUM(M37))</f>
        <v>7686541.569999999</v>
      </c>
      <c r="N38" s="72"/>
      <c r="O38" s="72"/>
      <c r="P38" s="72"/>
      <c r="Q38" s="73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91" t="s">
        <v>118</v>
      </c>
      <c r="C40" s="93" t="s">
        <v>11</v>
      </c>
      <c r="D40" s="94"/>
      <c r="E40" s="94"/>
      <c r="F40" s="94"/>
      <c r="G40" s="95"/>
      <c r="H40" s="99" t="s">
        <v>89</v>
      </c>
      <c r="I40" s="66"/>
      <c r="J40" s="66"/>
      <c r="K40" s="66"/>
      <c r="L40" s="66"/>
      <c r="M40" s="66"/>
      <c r="N40" s="66"/>
      <c r="O40" s="66"/>
      <c r="P40" s="66"/>
      <c r="Q40" s="67"/>
      <c r="R40" s="2"/>
    </row>
    <row r="41" spans="1:18" ht="15" customHeight="1">
      <c r="A41" s="2"/>
      <c r="B41" s="92"/>
      <c r="C41" s="96"/>
      <c r="D41" s="97"/>
      <c r="E41" s="97"/>
      <c r="F41" s="97"/>
      <c r="G41" s="98"/>
      <c r="H41" s="99" t="s">
        <v>12</v>
      </c>
      <c r="I41" s="66"/>
      <c r="J41" s="66"/>
      <c r="K41" s="66"/>
      <c r="L41" s="67"/>
      <c r="M41" s="93" t="s">
        <v>13</v>
      </c>
      <c r="N41" s="163"/>
      <c r="O41" s="163"/>
      <c r="P41" s="163"/>
      <c r="Q41" s="95"/>
      <c r="R41" s="2"/>
    </row>
    <row r="42" spans="1:18" ht="9.75" customHeight="1">
      <c r="A42" s="2"/>
      <c r="B42" s="24">
        <v>1</v>
      </c>
      <c r="C42" s="107">
        <v>2</v>
      </c>
      <c r="D42" s="108"/>
      <c r="E42" s="108"/>
      <c r="F42" s="108"/>
      <c r="G42" s="67"/>
      <c r="H42" s="107">
        <v>3</v>
      </c>
      <c r="I42" s="66"/>
      <c r="J42" s="66"/>
      <c r="K42" s="66"/>
      <c r="L42" s="67"/>
      <c r="M42" s="107">
        <v>4</v>
      </c>
      <c r="N42" s="66"/>
      <c r="O42" s="66"/>
      <c r="P42" s="66"/>
      <c r="Q42" s="67"/>
      <c r="R42" s="2"/>
    </row>
    <row r="43" spans="1:18" ht="14.25" customHeight="1">
      <c r="A43" s="2"/>
      <c r="B43" s="3" t="s">
        <v>19</v>
      </c>
      <c r="C43" s="65" t="s">
        <v>141</v>
      </c>
      <c r="D43" s="68"/>
      <c r="E43" s="68"/>
      <c r="F43" s="68"/>
      <c r="G43" s="106"/>
      <c r="H43" s="64">
        <v>30000</v>
      </c>
      <c r="I43" s="60"/>
      <c r="J43" s="60"/>
      <c r="K43" s="60"/>
      <c r="L43" s="61"/>
      <c r="M43" s="64">
        <v>26829.43</v>
      </c>
      <c r="N43" s="60"/>
      <c r="O43" s="60"/>
      <c r="P43" s="60"/>
      <c r="Q43" s="61"/>
      <c r="R43" s="2"/>
    </row>
    <row r="44" spans="1:18" ht="14.25" customHeight="1">
      <c r="A44" s="29"/>
      <c r="B44" s="3" t="s">
        <v>19</v>
      </c>
      <c r="C44" s="65" t="s">
        <v>142</v>
      </c>
      <c r="D44" s="68"/>
      <c r="E44" s="68"/>
      <c r="F44" s="68"/>
      <c r="G44" s="106"/>
      <c r="H44" s="177">
        <v>2145500</v>
      </c>
      <c r="I44" s="60"/>
      <c r="J44" s="60"/>
      <c r="K44" s="60"/>
      <c r="L44" s="61"/>
      <c r="M44" s="64">
        <v>1976863.52</v>
      </c>
      <c r="N44" s="60"/>
      <c r="O44" s="60"/>
      <c r="P44" s="60"/>
      <c r="Q44" s="61"/>
      <c r="R44" s="2"/>
    </row>
    <row r="45" spans="1:18" ht="14.25" customHeight="1">
      <c r="A45" s="2"/>
      <c r="B45" s="3" t="s">
        <v>19</v>
      </c>
      <c r="C45" s="65" t="s">
        <v>151</v>
      </c>
      <c r="D45" s="68"/>
      <c r="E45" s="68"/>
      <c r="F45" s="68"/>
      <c r="G45" s="106"/>
      <c r="H45" s="64">
        <v>183000</v>
      </c>
      <c r="I45" s="60"/>
      <c r="J45" s="60"/>
      <c r="K45" s="60"/>
      <c r="L45" s="61"/>
      <c r="M45" s="64">
        <v>145763.38</v>
      </c>
      <c r="N45" s="60"/>
      <c r="O45" s="60"/>
      <c r="P45" s="60"/>
      <c r="Q45" s="61"/>
      <c r="R45" s="2"/>
    </row>
    <row r="46" spans="1:18" ht="14.25" customHeight="1">
      <c r="A46" s="2"/>
      <c r="B46" s="3" t="s">
        <v>19</v>
      </c>
      <c r="C46" s="65" t="s">
        <v>143</v>
      </c>
      <c r="D46" s="68"/>
      <c r="E46" s="68"/>
      <c r="F46" s="68"/>
      <c r="G46" s="106"/>
      <c r="H46" s="64">
        <v>419700</v>
      </c>
      <c r="I46" s="60"/>
      <c r="J46" s="60"/>
      <c r="K46" s="60"/>
      <c r="L46" s="61"/>
      <c r="M46" s="64">
        <v>373381.49</v>
      </c>
      <c r="N46" s="60"/>
      <c r="O46" s="60"/>
      <c r="P46" s="60"/>
      <c r="Q46" s="61"/>
      <c r="R46" s="2"/>
    </row>
    <row r="47" spans="1:18" ht="14.25" customHeight="1">
      <c r="A47" s="2"/>
      <c r="B47" s="3" t="s">
        <v>19</v>
      </c>
      <c r="C47" s="65" t="s">
        <v>144</v>
      </c>
      <c r="D47" s="66"/>
      <c r="E47" s="66"/>
      <c r="F47" s="66"/>
      <c r="G47" s="67"/>
      <c r="H47" s="59">
        <v>60000</v>
      </c>
      <c r="I47" s="62"/>
      <c r="J47" s="62"/>
      <c r="K47" s="62"/>
      <c r="L47" s="63"/>
      <c r="M47" s="59">
        <v>43754.94</v>
      </c>
      <c r="N47" s="62"/>
      <c r="O47" s="62"/>
      <c r="P47" s="62"/>
      <c r="Q47" s="63"/>
      <c r="R47" s="2"/>
    </row>
    <row r="48" spans="1:18" ht="14.25" customHeight="1">
      <c r="A48" s="2"/>
      <c r="B48" s="3" t="s">
        <v>19</v>
      </c>
      <c r="C48" s="65" t="s">
        <v>145</v>
      </c>
      <c r="D48" s="66"/>
      <c r="E48" s="66"/>
      <c r="F48" s="66"/>
      <c r="G48" s="67"/>
      <c r="H48" s="59">
        <v>360000</v>
      </c>
      <c r="I48" s="62"/>
      <c r="J48" s="62"/>
      <c r="K48" s="62"/>
      <c r="L48" s="63"/>
      <c r="M48" s="59">
        <v>274676.88</v>
      </c>
      <c r="N48" s="62"/>
      <c r="O48" s="62"/>
      <c r="P48" s="62"/>
      <c r="Q48" s="63"/>
      <c r="R48" s="2"/>
    </row>
    <row r="49" spans="1:18" ht="14.25" customHeight="1">
      <c r="A49" s="2"/>
      <c r="B49" s="3" t="s">
        <v>19</v>
      </c>
      <c r="C49" s="65" t="s">
        <v>152</v>
      </c>
      <c r="D49" s="66"/>
      <c r="E49" s="66"/>
      <c r="F49" s="66"/>
      <c r="G49" s="67"/>
      <c r="H49" s="59">
        <v>1236</v>
      </c>
      <c r="I49" s="62"/>
      <c r="J49" s="62"/>
      <c r="K49" s="62"/>
      <c r="L49" s="63"/>
      <c r="M49" s="59">
        <v>1190</v>
      </c>
      <c r="N49" s="62"/>
      <c r="O49" s="62"/>
      <c r="P49" s="62"/>
      <c r="Q49" s="63"/>
      <c r="R49" s="2"/>
    </row>
    <row r="50" spans="1:18" ht="14.25" customHeight="1">
      <c r="A50" s="2"/>
      <c r="B50" s="3" t="s">
        <v>19</v>
      </c>
      <c r="C50" s="65" t="s">
        <v>153</v>
      </c>
      <c r="D50" s="66"/>
      <c r="E50" s="66"/>
      <c r="F50" s="66"/>
      <c r="G50" s="67"/>
      <c r="H50" s="59">
        <v>218</v>
      </c>
      <c r="I50" s="62"/>
      <c r="J50" s="62"/>
      <c r="K50" s="62"/>
      <c r="L50" s="63"/>
      <c r="M50" s="59">
        <v>210</v>
      </c>
      <c r="N50" s="62"/>
      <c r="O50" s="62"/>
      <c r="P50" s="62"/>
      <c r="Q50" s="63"/>
      <c r="R50" s="2"/>
    </row>
    <row r="51" spans="1:18" ht="14.25" customHeight="1">
      <c r="A51" s="2"/>
      <c r="B51" s="3" t="s">
        <v>19</v>
      </c>
      <c r="C51" s="65" t="s">
        <v>183</v>
      </c>
      <c r="D51" s="68"/>
      <c r="E51" s="68"/>
      <c r="F51" s="68"/>
      <c r="G51" s="69"/>
      <c r="H51" s="59">
        <v>50000</v>
      </c>
      <c r="I51" s="60"/>
      <c r="J51" s="60"/>
      <c r="K51" s="60"/>
      <c r="L51" s="61"/>
      <c r="M51" s="59">
        <v>39771.24</v>
      </c>
      <c r="N51" s="60"/>
      <c r="O51" s="60"/>
      <c r="P51" s="60"/>
      <c r="Q51" s="61"/>
      <c r="R51" s="2"/>
    </row>
    <row r="52" spans="1:18" ht="14.25" customHeight="1">
      <c r="A52" s="2"/>
      <c r="B52" s="3" t="s">
        <v>19</v>
      </c>
      <c r="C52" s="65" t="s">
        <v>146</v>
      </c>
      <c r="D52" s="66"/>
      <c r="E52" s="66"/>
      <c r="F52" s="66"/>
      <c r="G52" s="67"/>
      <c r="H52" s="59">
        <v>547049</v>
      </c>
      <c r="I52" s="62"/>
      <c r="J52" s="62"/>
      <c r="K52" s="62"/>
      <c r="L52" s="63"/>
      <c r="M52" s="59">
        <v>469163.3</v>
      </c>
      <c r="N52" s="62"/>
      <c r="O52" s="62"/>
      <c r="P52" s="62"/>
      <c r="Q52" s="63"/>
      <c r="R52" s="2"/>
    </row>
    <row r="53" spans="1:18" ht="14.25" customHeight="1">
      <c r="A53" s="2"/>
      <c r="B53" s="3" t="s">
        <v>19</v>
      </c>
      <c r="C53" s="65" t="s">
        <v>154</v>
      </c>
      <c r="D53" s="66"/>
      <c r="E53" s="66"/>
      <c r="F53" s="66"/>
      <c r="G53" s="67"/>
      <c r="H53" s="59">
        <v>53311</v>
      </c>
      <c r="I53" s="62"/>
      <c r="J53" s="62"/>
      <c r="K53" s="62"/>
      <c r="L53" s="63"/>
      <c r="M53" s="59">
        <v>38491.47</v>
      </c>
      <c r="N53" s="62"/>
      <c r="O53" s="62"/>
      <c r="P53" s="62"/>
      <c r="Q53" s="63"/>
      <c r="R53" s="2"/>
    </row>
    <row r="54" spans="1:18" ht="14.25" customHeight="1">
      <c r="A54" s="2"/>
      <c r="B54" s="3" t="s">
        <v>19</v>
      </c>
      <c r="C54" s="65" t="s">
        <v>155</v>
      </c>
      <c r="D54" s="66"/>
      <c r="E54" s="66"/>
      <c r="F54" s="66"/>
      <c r="G54" s="67"/>
      <c r="H54" s="59">
        <v>9408</v>
      </c>
      <c r="I54" s="62"/>
      <c r="J54" s="62"/>
      <c r="K54" s="62"/>
      <c r="L54" s="63"/>
      <c r="M54" s="59">
        <v>6792.62</v>
      </c>
      <c r="N54" s="62"/>
      <c r="O54" s="62"/>
      <c r="P54" s="62"/>
      <c r="Q54" s="63"/>
      <c r="R54" s="2"/>
    </row>
    <row r="55" spans="1:18" ht="14.25" customHeight="1">
      <c r="A55" s="2"/>
      <c r="B55" s="3" t="s">
        <v>19</v>
      </c>
      <c r="C55" s="174" t="s">
        <v>147</v>
      </c>
      <c r="D55" s="175"/>
      <c r="E55" s="175"/>
      <c r="F55" s="175"/>
      <c r="G55" s="176"/>
      <c r="H55" s="59">
        <v>70000</v>
      </c>
      <c r="I55" s="62"/>
      <c r="J55" s="62"/>
      <c r="K55" s="62"/>
      <c r="L55" s="63"/>
      <c r="M55" s="59">
        <v>66543.77</v>
      </c>
      <c r="N55" s="62"/>
      <c r="O55" s="62"/>
      <c r="P55" s="62"/>
      <c r="Q55" s="63"/>
      <c r="R55" s="2"/>
    </row>
    <row r="56" spans="1:18" ht="14.25" customHeight="1">
      <c r="A56" s="2"/>
      <c r="B56" s="3" t="s">
        <v>19</v>
      </c>
      <c r="C56" s="65" t="s">
        <v>148</v>
      </c>
      <c r="D56" s="66"/>
      <c r="E56" s="66"/>
      <c r="F56" s="66"/>
      <c r="G56" s="67"/>
      <c r="H56" s="59">
        <v>1121000</v>
      </c>
      <c r="I56" s="62"/>
      <c r="J56" s="62"/>
      <c r="K56" s="62"/>
      <c r="L56" s="63"/>
      <c r="M56" s="59">
        <v>1007862.67</v>
      </c>
      <c r="N56" s="62"/>
      <c r="O56" s="62"/>
      <c r="P56" s="62"/>
      <c r="Q56" s="63"/>
      <c r="R56" s="2"/>
    </row>
    <row r="57" spans="1:18" ht="14.25" customHeight="1">
      <c r="A57" s="2"/>
      <c r="B57" s="3" t="s">
        <v>19</v>
      </c>
      <c r="C57" s="65" t="s">
        <v>149</v>
      </c>
      <c r="D57" s="66"/>
      <c r="E57" s="66"/>
      <c r="F57" s="66"/>
      <c r="G57" s="67"/>
      <c r="H57" s="59">
        <v>180000</v>
      </c>
      <c r="I57" s="62"/>
      <c r="J57" s="62"/>
      <c r="K57" s="62"/>
      <c r="L57" s="63"/>
      <c r="M57" s="59">
        <v>150542.49</v>
      </c>
      <c r="N57" s="62"/>
      <c r="O57" s="62"/>
      <c r="P57" s="62"/>
      <c r="Q57" s="63"/>
      <c r="R57" s="2"/>
    </row>
    <row r="58" spans="1:18" ht="14.25" customHeight="1">
      <c r="A58" s="2"/>
      <c r="B58" s="3" t="s">
        <v>19</v>
      </c>
      <c r="C58" s="65" t="s">
        <v>150</v>
      </c>
      <c r="D58" s="66"/>
      <c r="E58" s="66"/>
      <c r="F58" s="66"/>
      <c r="G58" s="67"/>
      <c r="H58" s="59">
        <v>10000</v>
      </c>
      <c r="I58" s="62"/>
      <c r="J58" s="62"/>
      <c r="K58" s="62"/>
      <c r="L58" s="63"/>
      <c r="M58" s="59">
        <v>8384</v>
      </c>
      <c r="N58" s="62"/>
      <c r="O58" s="62"/>
      <c r="P58" s="62"/>
      <c r="Q58" s="63"/>
      <c r="R58" s="2"/>
    </row>
    <row r="59" spans="1:18" ht="14.25" customHeight="1">
      <c r="A59" s="2"/>
      <c r="B59" s="3" t="s">
        <v>19</v>
      </c>
      <c r="C59" s="70">
        <v>4288</v>
      </c>
      <c r="D59" s="66"/>
      <c r="E59" s="66"/>
      <c r="F59" s="66"/>
      <c r="G59" s="67"/>
      <c r="H59" s="59">
        <v>847</v>
      </c>
      <c r="I59" s="62"/>
      <c r="J59" s="62"/>
      <c r="K59" s="62"/>
      <c r="L59" s="63"/>
      <c r="M59" s="59">
        <v>816</v>
      </c>
      <c r="N59" s="62"/>
      <c r="O59" s="62"/>
      <c r="P59" s="62"/>
      <c r="Q59" s="63"/>
      <c r="R59" s="2"/>
    </row>
    <row r="60" spans="1:18" ht="14.25" customHeight="1">
      <c r="A60" s="2"/>
      <c r="B60" s="3" t="s">
        <v>19</v>
      </c>
      <c r="C60" s="70">
        <v>4289</v>
      </c>
      <c r="D60" s="66"/>
      <c r="E60" s="66"/>
      <c r="F60" s="66"/>
      <c r="G60" s="67"/>
      <c r="H60" s="59">
        <v>149</v>
      </c>
      <c r="I60" s="62"/>
      <c r="J60" s="62"/>
      <c r="K60" s="62"/>
      <c r="L60" s="63"/>
      <c r="M60" s="59">
        <v>144</v>
      </c>
      <c r="N60" s="62"/>
      <c r="O60" s="62"/>
      <c r="P60" s="62"/>
      <c r="Q60" s="63"/>
      <c r="R60" s="2"/>
    </row>
    <row r="61" spans="1:18" ht="14.25" customHeight="1">
      <c r="A61" s="2"/>
      <c r="B61" s="3" t="s">
        <v>19</v>
      </c>
      <c r="C61" s="65" t="s">
        <v>156</v>
      </c>
      <c r="D61" s="66"/>
      <c r="E61" s="66"/>
      <c r="F61" s="66"/>
      <c r="G61" s="67"/>
      <c r="H61" s="59">
        <v>600000</v>
      </c>
      <c r="I61" s="62"/>
      <c r="J61" s="62"/>
      <c r="K61" s="62"/>
      <c r="L61" s="63"/>
      <c r="M61" s="59">
        <v>598210.34</v>
      </c>
      <c r="N61" s="62"/>
      <c r="O61" s="62"/>
      <c r="P61" s="62"/>
      <c r="Q61" s="63"/>
      <c r="R61" s="2"/>
    </row>
    <row r="62" spans="1:18" ht="14.25" customHeight="1">
      <c r="A62" s="2"/>
      <c r="B62" s="3" t="s">
        <v>19</v>
      </c>
      <c r="C62" s="65" t="s">
        <v>157</v>
      </c>
      <c r="D62" s="66"/>
      <c r="E62" s="66"/>
      <c r="F62" s="66"/>
      <c r="G62" s="67"/>
      <c r="H62" s="59">
        <v>16528</v>
      </c>
      <c r="I62" s="62"/>
      <c r="J62" s="62"/>
      <c r="K62" s="62"/>
      <c r="L62" s="63"/>
      <c r="M62" s="59">
        <v>15993.5</v>
      </c>
      <c r="N62" s="62"/>
      <c r="O62" s="62"/>
      <c r="P62" s="62"/>
      <c r="Q62" s="63"/>
      <c r="R62" s="2"/>
    </row>
    <row r="63" spans="1:18" ht="14.25" customHeight="1">
      <c r="A63" s="2"/>
      <c r="B63" s="3" t="s">
        <v>19</v>
      </c>
      <c r="C63" s="65" t="s">
        <v>158</v>
      </c>
      <c r="D63" s="66"/>
      <c r="E63" s="66"/>
      <c r="F63" s="66"/>
      <c r="G63" s="67"/>
      <c r="H63" s="59">
        <v>2917</v>
      </c>
      <c r="I63" s="62"/>
      <c r="J63" s="62"/>
      <c r="K63" s="62"/>
      <c r="L63" s="63"/>
      <c r="M63" s="59">
        <v>2822.39</v>
      </c>
      <c r="N63" s="62"/>
      <c r="O63" s="62"/>
      <c r="P63" s="62"/>
      <c r="Q63" s="63"/>
      <c r="R63" s="2"/>
    </row>
    <row r="64" spans="1:18" ht="14.25" customHeight="1">
      <c r="A64" s="2"/>
      <c r="B64" s="3" t="s">
        <v>19</v>
      </c>
      <c r="C64" s="65" t="s">
        <v>159</v>
      </c>
      <c r="D64" s="66"/>
      <c r="E64" s="66"/>
      <c r="F64" s="66"/>
      <c r="G64" s="67"/>
      <c r="H64" s="59">
        <v>21000</v>
      </c>
      <c r="I64" s="62"/>
      <c r="J64" s="62"/>
      <c r="K64" s="62"/>
      <c r="L64" s="63"/>
      <c r="M64" s="59">
        <v>13313.07</v>
      </c>
      <c r="N64" s="62"/>
      <c r="O64" s="62"/>
      <c r="P64" s="62"/>
      <c r="Q64" s="63"/>
      <c r="R64" s="2"/>
    </row>
    <row r="65" spans="1:18" ht="14.25" customHeight="1">
      <c r="A65" s="2"/>
      <c r="B65" s="3" t="s">
        <v>19</v>
      </c>
      <c r="C65" s="65" t="s">
        <v>160</v>
      </c>
      <c r="D65" s="66"/>
      <c r="E65" s="66"/>
      <c r="F65" s="66"/>
      <c r="G65" s="67"/>
      <c r="H65" s="59">
        <v>15000</v>
      </c>
      <c r="I65" s="62"/>
      <c r="J65" s="62"/>
      <c r="K65" s="62"/>
      <c r="L65" s="63"/>
      <c r="M65" s="59">
        <v>14655.99</v>
      </c>
      <c r="N65" s="62"/>
      <c r="O65" s="62"/>
      <c r="P65" s="62"/>
      <c r="Q65" s="63"/>
      <c r="R65" s="2"/>
    </row>
    <row r="66" spans="1:18" ht="14.25" customHeight="1">
      <c r="A66" s="2"/>
      <c r="B66" s="3" t="s">
        <v>19</v>
      </c>
      <c r="C66" s="65" t="s">
        <v>161</v>
      </c>
      <c r="D66" s="66"/>
      <c r="E66" s="66"/>
      <c r="F66" s="66"/>
      <c r="G66" s="67"/>
      <c r="H66" s="59">
        <v>1500</v>
      </c>
      <c r="I66" s="62"/>
      <c r="J66" s="62"/>
      <c r="K66" s="62"/>
      <c r="L66" s="63"/>
      <c r="M66" s="59">
        <v>120</v>
      </c>
      <c r="N66" s="62"/>
      <c r="O66" s="62"/>
      <c r="P66" s="62"/>
      <c r="Q66" s="63"/>
      <c r="R66" s="2"/>
    </row>
    <row r="67" spans="1:18" ht="14.25" customHeight="1">
      <c r="A67" s="2"/>
      <c r="B67" s="3" t="s">
        <v>19</v>
      </c>
      <c r="C67" s="65" t="s">
        <v>162</v>
      </c>
      <c r="D67" s="66"/>
      <c r="E67" s="66"/>
      <c r="F67" s="66"/>
      <c r="G67" s="67"/>
      <c r="H67" s="59">
        <v>55000</v>
      </c>
      <c r="I67" s="62"/>
      <c r="J67" s="62"/>
      <c r="K67" s="62"/>
      <c r="L67" s="63"/>
      <c r="M67" s="59">
        <v>49740.44</v>
      </c>
      <c r="N67" s="62"/>
      <c r="O67" s="62"/>
      <c r="P67" s="62"/>
      <c r="Q67" s="63"/>
      <c r="R67" s="2"/>
    </row>
    <row r="68" spans="1:18" ht="14.25" customHeight="1">
      <c r="A68" s="2"/>
      <c r="B68" s="3" t="s">
        <v>19</v>
      </c>
      <c r="C68" s="65" t="s">
        <v>179</v>
      </c>
      <c r="D68" s="68"/>
      <c r="E68" s="68"/>
      <c r="F68" s="68"/>
      <c r="G68" s="69"/>
      <c r="H68" s="59">
        <v>2022</v>
      </c>
      <c r="I68" s="60"/>
      <c r="J68" s="60"/>
      <c r="K68" s="60"/>
      <c r="L68" s="61"/>
      <c r="M68" s="59">
        <v>1515.76</v>
      </c>
      <c r="N68" s="60"/>
      <c r="O68" s="60"/>
      <c r="P68" s="60"/>
      <c r="Q68" s="61"/>
      <c r="R68" s="2"/>
    </row>
    <row r="69" spans="1:18" ht="14.25" customHeight="1">
      <c r="A69" s="2"/>
      <c r="B69" s="3" t="s">
        <v>19</v>
      </c>
      <c r="C69" s="65" t="s">
        <v>180</v>
      </c>
      <c r="D69" s="68"/>
      <c r="E69" s="68"/>
      <c r="F69" s="68"/>
      <c r="G69" s="69"/>
      <c r="H69" s="59">
        <v>357</v>
      </c>
      <c r="I69" s="60"/>
      <c r="J69" s="60"/>
      <c r="K69" s="60"/>
      <c r="L69" s="61"/>
      <c r="M69" s="59">
        <v>267.48</v>
      </c>
      <c r="N69" s="60"/>
      <c r="O69" s="60"/>
      <c r="P69" s="60"/>
      <c r="Q69" s="61"/>
      <c r="R69" s="2"/>
    </row>
    <row r="70" spans="1:18" ht="14.25" customHeight="1">
      <c r="A70" s="2"/>
      <c r="B70" s="3" t="s">
        <v>19</v>
      </c>
      <c r="C70" s="65" t="s">
        <v>163</v>
      </c>
      <c r="D70" s="66"/>
      <c r="E70" s="66"/>
      <c r="F70" s="66"/>
      <c r="G70" s="67"/>
      <c r="H70" s="59">
        <v>74800</v>
      </c>
      <c r="I70" s="62"/>
      <c r="J70" s="62"/>
      <c r="K70" s="62"/>
      <c r="L70" s="63"/>
      <c r="M70" s="59">
        <v>74387.24</v>
      </c>
      <c r="N70" s="62"/>
      <c r="O70" s="62"/>
      <c r="P70" s="62"/>
      <c r="Q70" s="63"/>
      <c r="R70" s="2"/>
    </row>
    <row r="71" spans="1:18" ht="14.25" customHeight="1">
      <c r="A71" s="2"/>
      <c r="B71" s="3" t="s">
        <v>19</v>
      </c>
      <c r="C71" s="65" t="s">
        <v>164</v>
      </c>
      <c r="D71" s="66"/>
      <c r="E71" s="66"/>
      <c r="F71" s="66"/>
      <c r="G71" s="67"/>
      <c r="H71" s="59">
        <v>281000</v>
      </c>
      <c r="I71" s="62"/>
      <c r="J71" s="62"/>
      <c r="K71" s="62"/>
      <c r="L71" s="63"/>
      <c r="M71" s="59">
        <v>280845</v>
      </c>
      <c r="N71" s="62"/>
      <c r="O71" s="62"/>
      <c r="P71" s="62"/>
      <c r="Q71" s="63"/>
      <c r="R71" s="2"/>
    </row>
    <row r="72" spans="1:18" ht="14.25" customHeight="1">
      <c r="A72" s="2"/>
      <c r="B72" s="3" t="s">
        <v>19</v>
      </c>
      <c r="C72" s="65" t="s">
        <v>165</v>
      </c>
      <c r="D72" s="66"/>
      <c r="E72" s="66"/>
      <c r="F72" s="66"/>
      <c r="G72" s="67"/>
      <c r="H72" s="59">
        <v>20000</v>
      </c>
      <c r="I72" s="62"/>
      <c r="J72" s="62"/>
      <c r="K72" s="62"/>
      <c r="L72" s="63"/>
      <c r="M72" s="59">
        <v>15669.29</v>
      </c>
      <c r="N72" s="62"/>
      <c r="O72" s="62"/>
      <c r="P72" s="62"/>
      <c r="Q72" s="63"/>
      <c r="R72" s="2"/>
    </row>
    <row r="73" spans="1:18" ht="14.25" customHeight="1">
      <c r="A73" s="2"/>
      <c r="B73" s="3" t="s">
        <v>19</v>
      </c>
      <c r="C73" s="65" t="s">
        <v>166</v>
      </c>
      <c r="D73" s="66"/>
      <c r="E73" s="66"/>
      <c r="F73" s="66"/>
      <c r="G73" s="67"/>
      <c r="H73" s="59">
        <v>40006</v>
      </c>
      <c r="I73" s="62"/>
      <c r="J73" s="62"/>
      <c r="K73" s="62"/>
      <c r="L73" s="63"/>
      <c r="M73" s="59">
        <v>36701.92</v>
      </c>
      <c r="N73" s="62"/>
      <c r="O73" s="62"/>
      <c r="P73" s="62"/>
      <c r="Q73" s="63"/>
      <c r="R73" s="2"/>
    </row>
    <row r="74" spans="1:18" ht="14.25" customHeight="1">
      <c r="A74" s="2"/>
      <c r="B74" s="3" t="s">
        <v>19</v>
      </c>
      <c r="C74" s="65" t="s">
        <v>175</v>
      </c>
      <c r="D74" s="66"/>
      <c r="E74" s="66"/>
      <c r="F74" s="66"/>
      <c r="G74" s="67"/>
      <c r="H74" s="59">
        <v>13916</v>
      </c>
      <c r="I74" s="62"/>
      <c r="J74" s="62"/>
      <c r="K74" s="62"/>
      <c r="L74" s="63"/>
      <c r="M74" s="59">
        <v>10175.37</v>
      </c>
      <c r="N74" s="62"/>
      <c r="O74" s="62"/>
      <c r="P74" s="62"/>
      <c r="Q74" s="63"/>
      <c r="R74" s="2"/>
    </row>
    <row r="75" spans="1:18" ht="14.25" customHeight="1">
      <c r="A75" s="2"/>
      <c r="B75" s="3" t="s">
        <v>19</v>
      </c>
      <c r="C75" s="65" t="s">
        <v>176</v>
      </c>
      <c r="D75" s="66"/>
      <c r="E75" s="66"/>
      <c r="F75" s="66"/>
      <c r="G75" s="67"/>
      <c r="H75" s="59">
        <v>2456</v>
      </c>
      <c r="I75" s="62"/>
      <c r="J75" s="62"/>
      <c r="K75" s="62"/>
      <c r="L75" s="63"/>
      <c r="M75" s="59">
        <v>1795.62</v>
      </c>
      <c r="N75" s="62"/>
      <c r="O75" s="62"/>
      <c r="P75" s="62"/>
      <c r="Q75" s="63"/>
      <c r="R75" s="2"/>
    </row>
    <row r="76" spans="1:18" ht="14.25" customHeight="1">
      <c r="A76" s="2"/>
      <c r="B76" s="3" t="s">
        <v>19</v>
      </c>
      <c r="C76" s="65" t="s">
        <v>167</v>
      </c>
      <c r="D76" s="66"/>
      <c r="E76" s="66"/>
      <c r="F76" s="66"/>
      <c r="G76" s="67"/>
      <c r="H76" s="59">
        <v>4000</v>
      </c>
      <c r="I76" s="62"/>
      <c r="J76" s="62"/>
      <c r="K76" s="62"/>
      <c r="L76" s="63"/>
      <c r="M76" s="59">
        <v>1540</v>
      </c>
      <c r="N76" s="62"/>
      <c r="O76" s="62"/>
      <c r="P76" s="62"/>
      <c r="Q76" s="63"/>
      <c r="R76" s="2"/>
    </row>
    <row r="77" spans="1:18" ht="14.25" customHeight="1">
      <c r="A77" s="2"/>
      <c r="B77" s="3" t="s">
        <v>19</v>
      </c>
      <c r="C77" s="65" t="s">
        <v>168</v>
      </c>
      <c r="D77" s="66"/>
      <c r="E77" s="66"/>
      <c r="F77" s="66"/>
      <c r="G77" s="67"/>
      <c r="H77" s="59">
        <v>100</v>
      </c>
      <c r="I77" s="62"/>
      <c r="J77" s="62"/>
      <c r="K77" s="62"/>
      <c r="L77" s="63"/>
      <c r="M77" s="59">
        <v>30.09</v>
      </c>
      <c r="N77" s="62"/>
      <c r="O77" s="62"/>
      <c r="P77" s="62"/>
      <c r="Q77" s="63"/>
      <c r="R77" s="2"/>
    </row>
    <row r="78" spans="1:18" ht="14.25" customHeight="1">
      <c r="A78" s="2"/>
      <c r="B78" s="3" t="s">
        <v>19</v>
      </c>
      <c r="C78" s="65" t="s">
        <v>182</v>
      </c>
      <c r="D78" s="66"/>
      <c r="E78" s="66"/>
      <c r="F78" s="66"/>
      <c r="G78" s="67"/>
      <c r="H78" s="59">
        <v>111</v>
      </c>
      <c r="I78" s="60"/>
      <c r="J78" s="60"/>
      <c r="K78" s="60"/>
      <c r="L78" s="61"/>
      <c r="M78" s="59">
        <v>110</v>
      </c>
      <c r="N78" s="60"/>
      <c r="O78" s="60"/>
      <c r="P78" s="60"/>
      <c r="Q78" s="61"/>
      <c r="R78" s="2"/>
    </row>
    <row r="79" spans="1:18" ht="14.25" customHeight="1">
      <c r="A79" s="2"/>
      <c r="B79" s="3" t="s">
        <v>19</v>
      </c>
      <c r="C79" s="65" t="s">
        <v>169</v>
      </c>
      <c r="D79" s="66"/>
      <c r="E79" s="66"/>
      <c r="F79" s="66"/>
      <c r="G79" s="67"/>
      <c r="H79" s="59">
        <v>3000</v>
      </c>
      <c r="I79" s="62"/>
      <c r="J79" s="62"/>
      <c r="K79" s="62"/>
      <c r="L79" s="63"/>
      <c r="M79" s="59">
        <v>1901.81</v>
      </c>
      <c r="N79" s="62"/>
      <c r="O79" s="62"/>
      <c r="P79" s="62"/>
      <c r="Q79" s="63"/>
      <c r="R79" s="2"/>
    </row>
    <row r="80" spans="1:18" ht="14.25" customHeight="1">
      <c r="A80" s="2"/>
      <c r="B80" s="3" t="s">
        <v>19</v>
      </c>
      <c r="C80" s="65" t="s">
        <v>170</v>
      </c>
      <c r="D80" s="66"/>
      <c r="E80" s="66"/>
      <c r="F80" s="66"/>
      <c r="G80" s="67"/>
      <c r="H80" s="59">
        <v>22551</v>
      </c>
      <c r="I80" s="62"/>
      <c r="J80" s="62"/>
      <c r="K80" s="62"/>
      <c r="L80" s="63"/>
      <c r="M80" s="59">
        <v>8676.5</v>
      </c>
      <c r="N80" s="62"/>
      <c r="O80" s="62"/>
      <c r="P80" s="62"/>
      <c r="Q80" s="63"/>
      <c r="R80" s="2"/>
    </row>
    <row r="81" spans="1:18" ht="14.25" customHeight="1">
      <c r="A81" s="2"/>
      <c r="B81" s="3" t="s">
        <v>19</v>
      </c>
      <c r="C81" s="65" t="s">
        <v>181</v>
      </c>
      <c r="D81" s="68"/>
      <c r="E81" s="68"/>
      <c r="F81" s="68"/>
      <c r="G81" s="69"/>
      <c r="H81" s="59">
        <v>200</v>
      </c>
      <c r="I81" s="60"/>
      <c r="J81" s="60"/>
      <c r="K81" s="60"/>
      <c r="L81" s="61"/>
      <c r="M81" s="59">
        <v>17.5</v>
      </c>
      <c r="N81" s="60"/>
      <c r="O81" s="60"/>
      <c r="P81" s="60"/>
      <c r="Q81" s="61"/>
      <c r="R81" s="2"/>
    </row>
    <row r="82" spans="1:18" ht="14.25" customHeight="1">
      <c r="A82" s="2"/>
      <c r="B82" s="3" t="s">
        <v>19</v>
      </c>
      <c r="C82" s="65" t="s">
        <v>177</v>
      </c>
      <c r="D82" s="66"/>
      <c r="E82" s="66"/>
      <c r="F82" s="66"/>
      <c r="G82" s="67"/>
      <c r="H82" s="64">
        <v>735000</v>
      </c>
      <c r="I82" s="62"/>
      <c r="J82" s="62"/>
      <c r="K82" s="62"/>
      <c r="L82" s="63"/>
      <c r="M82" s="64">
        <v>423399.81</v>
      </c>
      <c r="N82" s="62"/>
      <c r="O82" s="62"/>
      <c r="P82" s="62"/>
      <c r="Q82" s="63"/>
      <c r="R82" s="2"/>
    </row>
    <row r="83" spans="1:18" ht="14.25" customHeight="1">
      <c r="A83" s="2"/>
      <c r="B83" s="3" t="s">
        <v>19</v>
      </c>
      <c r="C83" s="65" t="s">
        <v>178</v>
      </c>
      <c r="D83" s="66"/>
      <c r="E83" s="66"/>
      <c r="F83" s="66"/>
      <c r="G83" s="67"/>
      <c r="H83" s="64">
        <v>50000</v>
      </c>
      <c r="I83" s="62"/>
      <c r="J83" s="62"/>
      <c r="K83" s="62"/>
      <c r="L83" s="63"/>
      <c r="M83" s="64">
        <v>49279</v>
      </c>
      <c r="N83" s="62"/>
      <c r="O83" s="62"/>
      <c r="P83" s="62"/>
      <c r="Q83" s="63"/>
      <c r="R83" s="2"/>
    </row>
    <row r="84" spans="1:18" ht="14.25" customHeight="1">
      <c r="A84" s="2"/>
      <c r="B84" s="3" t="s">
        <v>19</v>
      </c>
      <c r="C84" s="88"/>
      <c r="D84" s="89"/>
      <c r="E84" s="89"/>
      <c r="F84" s="89"/>
      <c r="G84" s="90"/>
      <c r="H84" s="64"/>
      <c r="I84" s="60"/>
      <c r="J84" s="60"/>
      <c r="K84" s="60"/>
      <c r="L84" s="61"/>
      <c r="M84" s="64" t="s">
        <v>125</v>
      </c>
      <c r="N84" s="60"/>
      <c r="O84" s="60"/>
      <c r="P84" s="60"/>
      <c r="Q84" s="61"/>
      <c r="R84" s="2"/>
    </row>
    <row r="85" spans="1:18" ht="22.5" customHeight="1">
      <c r="A85" s="2"/>
      <c r="B85" s="3" t="s">
        <v>50</v>
      </c>
      <c r="C85" s="81" t="s">
        <v>122</v>
      </c>
      <c r="D85" s="82"/>
      <c r="E85" s="82"/>
      <c r="F85" s="82"/>
      <c r="G85" s="76"/>
      <c r="H85" s="167" t="s">
        <v>35</v>
      </c>
      <c r="I85" s="168"/>
      <c r="J85" s="168"/>
      <c r="K85" s="168"/>
      <c r="L85" s="169"/>
      <c r="M85" s="64"/>
      <c r="N85" s="60"/>
      <c r="O85" s="60"/>
      <c r="P85" s="60"/>
      <c r="Q85" s="61"/>
      <c r="R85" s="2"/>
    </row>
    <row r="86" spans="1:18" ht="14.25" customHeight="1">
      <c r="A86" s="2"/>
      <c r="B86" s="3" t="s">
        <v>47</v>
      </c>
      <c r="C86" s="83" t="s">
        <v>119</v>
      </c>
      <c r="D86" s="84"/>
      <c r="E86" s="84"/>
      <c r="F86" s="84"/>
      <c r="G86" s="85"/>
      <c r="H86" s="64">
        <v>1350000</v>
      </c>
      <c r="I86" s="60"/>
      <c r="J86" s="60"/>
      <c r="K86" s="60"/>
      <c r="L86" s="61"/>
      <c r="M86" s="64">
        <v>1142370.5</v>
      </c>
      <c r="N86" s="60"/>
      <c r="O86" s="60"/>
      <c r="P86" s="60"/>
      <c r="Q86" s="61"/>
      <c r="R86" s="2"/>
    </row>
    <row r="87" spans="1:18" ht="14.25" customHeight="1">
      <c r="A87" s="2"/>
      <c r="B87" s="3" t="s">
        <v>21</v>
      </c>
      <c r="C87" s="83" t="s">
        <v>123</v>
      </c>
      <c r="D87" s="84"/>
      <c r="E87" s="84"/>
      <c r="F87" s="84"/>
      <c r="G87" s="85"/>
      <c r="H87" s="64"/>
      <c r="I87" s="60"/>
      <c r="J87" s="60"/>
      <c r="K87" s="60"/>
      <c r="L87" s="61"/>
      <c r="M87" s="64">
        <v>0</v>
      </c>
      <c r="N87" s="60"/>
      <c r="O87" s="60"/>
      <c r="P87" s="60"/>
      <c r="Q87" s="61"/>
      <c r="R87" s="2"/>
    </row>
    <row r="88" spans="1:18" ht="14.25" customHeight="1">
      <c r="A88" s="2"/>
      <c r="B88" s="23" t="s">
        <v>22</v>
      </c>
      <c r="C88" s="86" t="s">
        <v>186</v>
      </c>
      <c r="D88" s="87"/>
      <c r="E88" s="87"/>
      <c r="F88" s="87"/>
      <c r="G88" s="76"/>
      <c r="H88" s="80">
        <f>SUM(H43:H87)</f>
        <v>8552882</v>
      </c>
      <c r="I88" s="72"/>
      <c r="J88" s="72"/>
      <c r="K88" s="72"/>
      <c r="L88" s="73"/>
      <c r="M88" s="71">
        <f>SUM(M43:M87)</f>
        <v>7374719.820000001</v>
      </c>
      <c r="N88" s="72"/>
      <c r="O88" s="72"/>
      <c r="P88" s="72"/>
      <c r="Q88" s="73"/>
      <c r="R88" s="2"/>
    </row>
    <row r="89" spans="1:18" ht="23.25" customHeight="1">
      <c r="A89" s="2"/>
      <c r="B89" s="3" t="s">
        <v>21</v>
      </c>
      <c r="C89" s="81" t="s">
        <v>90</v>
      </c>
      <c r="D89" s="82"/>
      <c r="E89" s="82"/>
      <c r="F89" s="82"/>
      <c r="G89" s="76"/>
      <c r="H89" s="64">
        <v>0</v>
      </c>
      <c r="I89" s="60"/>
      <c r="J89" s="60"/>
      <c r="K89" s="60"/>
      <c r="L89" s="61"/>
      <c r="M89" s="64">
        <v>0</v>
      </c>
      <c r="N89" s="60"/>
      <c r="O89" s="60"/>
      <c r="P89" s="60"/>
      <c r="Q89" s="61"/>
      <c r="R89" s="2"/>
    </row>
    <row r="90" spans="1:18" ht="23.25" customHeight="1">
      <c r="A90" s="2"/>
      <c r="B90" s="3" t="s">
        <v>21</v>
      </c>
      <c r="C90" s="81" t="s">
        <v>91</v>
      </c>
      <c r="D90" s="82"/>
      <c r="E90" s="82"/>
      <c r="F90" s="82"/>
      <c r="G90" s="76"/>
      <c r="H90" s="64">
        <v>0</v>
      </c>
      <c r="I90" s="60"/>
      <c r="J90" s="60"/>
      <c r="K90" s="60"/>
      <c r="L90" s="61"/>
      <c r="M90" s="64">
        <v>0</v>
      </c>
      <c r="N90" s="60"/>
      <c r="O90" s="60"/>
      <c r="P90" s="60"/>
      <c r="Q90" s="61"/>
      <c r="R90" s="2"/>
    </row>
    <row r="91" spans="1:18" ht="23.25" customHeight="1">
      <c r="A91" s="2"/>
      <c r="B91" s="3" t="s">
        <v>21</v>
      </c>
      <c r="C91" s="74" t="s">
        <v>124</v>
      </c>
      <c r="D91" s="75"/>
      <c r="E91" s="75"/>
      <c r="F91" s="75"/>
      <c r="G91" s="76"/>
      <c r="H91" s="64">
        <v>200000</v>
      </c>
      <c r="I91" s="60"/>
      <c r="J91" s="60"/>
      <c r="K91" s="60"/>
      <c r="L91" s="61"/>
      <c r="M91" s="64">
        <v>311821.75</v>
      </c>
      <c r="N91" s="60"/>
      <c r="O91" s="60"/>
      <c r="P91" s="60"/>
      <c r="Q91" s="61"/>
      <c r="R91" s="2"/>
    </row>
    <row r="92" spans="1:18" ht="25.5" customHeight="1">
      <c r="A92" s="2"/>
      <c r="B92" s="23" t="s">
        <v>20</v>
      </c>
      <c r="C92" s="77" t="s">
        <v>23</v>
      </c>
      <c r="D92" s="78"/>
      <c r="E92" s="78"/>
      <c r="F92" s="78"/>
      <c r="G92" s="79"/>
      <c r="H92" s="80">
        <f>IF(AND(H88="",H89="",H90="",H91=""),"",SUM(H88)+SUM(H89)+SUM(H90)+SUM(H91))</f>
        <v>8752882</v>
      </c>
      <c r="I92" s="72"/>
      <c r="J92" s="72"/>
      <c r="K92" s="72"/>
      <c r="L92" s="73"/>
      <c r="M92" s="71">
        <f>IF(AND(M88="",M89="",M90="",M91=""),"",SUM(M88,M89,M90,M91))</f>
        <v>7686541.570000001</v>
      </c>
      <c r="N92" s="72"/>
      <c r="O92" s="72"/>
      <c r="P92" s="72"/>
      <c r="Q92" s="73"/>
      <c r="R92" s="2"/>
    </row>
    <row r="93" spans="1:18" ht="3" customHeight="1">
      <c r="A93" s="2"/>
      <c r="B93" s="33"/>
      <c r="C93" s="31"/>
      <c r="D93" s="31"/>
      <c r="E93" s="31"/>
      <c r="F93" s="31"/>
      <c r="G93" s="34"/>
      <c r="H93" s="55"/>
      <c r="I93" s="55"/>
      <c r="J93" s="55"/>
      <c r="K93" s="55"/>
      <c r="L93" s="55"/>
      <c r="M93" s="57"/>
      <c r="N93" s="55"/>
      <c r="O93" s="55"/>
      <c r="P93" s="55"/>
      <c r="Q93" s="56"/>
      <c r="R93" s="2"/>
    </row>
    <row r="94" spans="1:18" ht="23.25" customHeight="1">
      <c r="A94" s="2"/>
      <c r="B94" s="3" t="s">
        <v>92</v>
      </c>
      <c r="C94" s="170" t="s">
        <v>93</v>
      </c>
      <c r="D94" s="171"/>
      <c r="E94" s="171"/>
      <c r="F94" s="171"/>
      <c r="G94" s="172"/>
      <c r="H94" s="173">
        <v>50000</v>
      </c>
      <c r="I94" s="173"/>
      <c r="J94" s="173"/>
      <c r="K94" s="173"/>
      <c r="L94" s="173"/>
      <c r="M94" s="173">
        <v>46656.05</v>
      </c>
      <c r="N94" s="173"/>
      <c r="O94" s="173"/>
      <c r="P94" s="173"/>
      <c r="Q94" s="173"/>
      <c r="R94" s="2"/>
    </row>
    <row r="95" spans="1:18" ht="13.5" customHeight="1">
      <c r="A95" s="2"/>
      <c r="B95" s="32" t="s">
        <v>94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</row>
    <row r="96" spans="1:18" ht="13.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2"/>
    </row>
    <row r="97" spans="1:18" ht="14.25" customHeight="1">
      <c r="A97" s="2"/>
      <c r="B97" s="17" t="s">
        <v>78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2"/>
    </row>
    <row r="98" spans="1:18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</sheetData>
  <sheetProtection formatCells="0"/>
  <mergeCells count="260">
    <mergeCell ref="C36:G36"/>
    <mergeCell ref="C32:G32"/>
    <mergeCell ref="C35:G35"/>
    <mergeCell ref="C51:G51"/>
    <mergeCell ref="C48:G48"/>
    <mergeCell ref="H36:L36"/>
    <mergeCell ref="C34:G34"/>
    <mergeCell ref="C33:G33"/>
    <mergeCell ref="C61:G61"/>
    <mergeCell ref="M41:Q41"/>
    <mergeCell ref="C44:G44"/>
    <mergeCell ref="C47:G47"/>
    <mergeCell ref="H44:L44"/>
    <mergeCell ref="C52:G52"/>
    <mergeCell ref="C53:G53"/>
    <mergeCell ref="C29:G29"/>
    <mergeCell ref="C30:G30"/>
    <mergeCell ref="C31:G31"/>
    <mergeCell ref="H34:L34"/>
    <mergeCell ref="H35:L35"/>
    <mergeCell ref="H26:L26"/>
    <mergeCell ref="H27:L27"/>
    <mergeCell ref="H31:L31"/>
    <mergeCell ref="C26:G26"/>
    <mergeCell ref="C27:G27"/>
    <mergeCell ref="C28:G28"/>
    <mergeCell ref="H25:L25"/>
    <mergeCell ref="H33:L33"/>
    <mergeCell ref="M25:Q25"/>
    <mergeCell ref="M33:Q33"/>
    <mergeCell ref="M31:Q31"/>
    <mergeCell ref="M32:Q32"/>
    <mergeCell ref="H29:L29"/>
    <mergeCell ref="H30:L30"/>
    <mergeCell ref="H32:L32"/>
    <mergeCell ref="H28:L28"/>
    <mergeCell ref="M45:Q45"/>
    <mergeCell ref="C45:G45"/>
    <mergeCell ref="C46:G46"/>
    <mergeCell ref="H46:L46"/>
    <mergeCell ref="H45:L45"/>
    <mergeCell ref="M46:Q46"/>
    <mergeCell ref="M36:Q36"/>
    <mergeCell ref="M34:Q34"/>
    <mergeCell ref="M38:Q38"/>
    <mergeCell ref="M94:Q94"/>
    <mergeCell ref="M42:Q42"/>
    <mergeCell ref="C42:G42"/>
    <mergeCell ref="H42:L42"/>
    <mergeCell ref="C43:G43"/>
    <mergeCell ref="M44:Q44"/>
    <mergeCell ref="M43:Q43"/>
    <mergeCell ref="C54:G54"/>
    <mergeCell ref="C55:G55"/>
    <mergeCell ref="M85:Q85"/>
    <mergeCell ref="C85:G85"/>
    <mergeCell ref="C86:G86"/>
    <mergeCell ref="H85:L85"/>
    <mergeCell ref="H86:L86"/>
    <mergeCell ref="C94:G94"/>
    <mergeCell ref="H94:L94"/>
    <mergeCell ref="C49:G49"/>
    <mergeCell ref="C66:G66"/>
    <mergeCell ref="C56:G56"/>
    <mergeCell ref="C50:G50"/>
    <mergeCell ref="C64:G64"/>
    <mergeCell ref="C62:G62"/>
    <mergeCell ref="C63:G63"/>
    <mergeCell ref="C59:G59"/>
    <mergeCell ref="M22:Q22"/>
    <mergeCell ref="M24:Q24"/>
    <mergeCell ref="M35:Q35"/>
    <mergeCell ref="M26:Q26"/>
    <mergeCell ref="M27:Q27"/>
    <mergeCell ref="M28:Q28"/>
    <mergeCell ref="M29:Q29"/>
    <mergeCell ref="M30:Q30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M21:Q21"/>
    <mergeCell ref="E16:F16"/>
    <mergeCell ref="G16:H16"/>
    <mergeCell ref="H18:Q18"/>
    <mergeCell ref="C16:D16"/>
    <mergeCell ref="K16:L16"/>
    <mergeCell ref="H23:L23"/>
    <mergeCell ref="P16:Q16"/>
    <mergeCell ref="M23:Q23"/>
    <mergeCell ref="M20:Q20"/>
    <mergeCell ref="M16:O16"/>
    <mergeCell ref="M15:O15"/>
    <mergeCell ref="K15:L15"/>
    <mergeCell ref="G15:H15"/>
    <mergeCell ref="B14:L14"/>
    <mergeCell ref="M14:Q14"/>
    <mergeCell ref="C15:D15"/>
    <mergeCell ref="E15:F15"/>
    <mergeCell ref="P15:Q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P2:Q2"/>
    <mergeCell ref="P3:Q11"/>
    <mergeCell ref="F11:N11"/>
    <mergeCell ref="B10:D10"/>
    <mergeCell ref="E10:N10"/>
    <mergeCell ref="B11:E11"/>
    <mergeCell ref="C25:G25"/>
    <mergeCell ref="C18:G19"/>
    <mergeCell ref="C20:G20"/>
    <mergeCell ref="H19:L19"/>
    <mergeCell ref="H20:L20"/>
    <mergeCell ref="B2:G2"/>
    <mergeCell ref="B6:G6"/>
    <mergeCell ref="B12:E12"/>
    <mergeCell ref="F12:N12"/>
    <mergeCell ref="B13:O13"/>
    <mergeCell ref="B40:B41"/>
    <mergeCell ref="C40:G41"/>
    <mergeCell ref="H40:Q40"/>
    <mergeCell ref="H41:L41"/>
    <mergeCell ref="I15:J15"/>
    <mergeCell ref="I16:J16"/>
    <mergeCell ref="C38:G38"/>
    <mergeCell ref="C37:G37"/>
    <mergeCell ref="H37:L37"/>
    <mergeCell ref="M37:Q37"/>
    <mergeCell ref="M84:Q84"/>
    <mergeCell ref="M88:Q88"/>
    <mergeCell ref="C87:G87"/>
    <mergeCell ref="C88:G88"/>
    <mergeCell ref="H87:L87"/>
    <mergeCell ref="H88:L88"/>
    <mergeCell ref="M87:Q87"/>
    <mergeCell ref="C84:G84"/>
    <mergeCell ref="H84:L84"/>
    <mergeCell ref="M86:Q86"/>
    <mergeCell ref="H43:L43"/>
    <mergeCell ref="H38:L38"/>
    <mergeCell ref="M89:Q89"/>
    <mergeCell ref="M90:Q90"/>
    <mergeCell ref="C89:G89"/>
    <mergeCell ref="C90:G90"/>
    <mergeCell ref="H89:L89"/>
    <mergeCell ref="H90:L90"/>
    <mergeCell ref="C57:G57"/>
    <mergeCell ref="C58:G58"/>
    <mergeCell ref="M91:Q91"/>
    <mergeCell ref="M92:Q92"/>
    <mergeCell ref="C91:G91"/>
    <mergeCell ref="C92:G92"/>
    <mergeCell ref="H91:L91"/>
    <mergeCell ref="H92:L92"/>
    <mergeCell ref="C60:G60"/>
    <mergeCell ref="H54:L54"/>
    <mergeCell ref="H55:L55"/>
    <mergeCell ref="H56:L56"/>
    <mergeCell ref="H57:L57"/>
    <mergeCell ref="H58:L58"/>
    <mergeCell ref="C74:G74"/>
    <mergeCell ref="C75:G75"/>
    <mergeCell ref="C70:G70"/>
    <mergeCell ref="C71:G71"/>
    <mergeCell ref="C72:G72"/>
    <mergeCell ref="C73:G73"/>
    <mergeCell ref="H47:L47"/>
    <mergeCell ref="H48:L48"/>
    <mergeCell ref="H49:L49"/>
    <mergeCell ref="H50:L50"/>
    <mergeCell ref="H52:L52"/>
    <mergeCell ref="H53:L53"/>
    <mergeCell ref="H51:L51"/>
    <mergeCell ref="C65:G65"/>
    <mergeCell ref="H65:L65"/>
    <mergeCell ref="C67:G67"/>
    <mergeCell ref="H67:L67"/>
    <mergeCell ref="C68:G68"/>
    <mergeCell ref="C69:G69"/>
    <mergeCell ref="H68:L68"/>
    <mergeCell ref="H69:L69"/>
    <mergeCell ref="M62:Q62"/>
    <mergeCell ref="H61:L61"/>
    <mergeCell ref="H59:L59"/>
    <mergeCell ref="H60:L60"/>
    <mergeCell ref="H77:L77"/>
    <mergeCell ref="H70:L70"/>
    <mergeCell ref="H71:L71"/>
    <mergeCell ref="H72:L72"/>
    <mergeCell ref="H73:L73"/>
    <mergeCell ref="H62:L62"/>
    <mergeCell ref="H63:L63"/>
    <mergeCell ref="H64:L64"/>
    <mergeCell ref="M67:Q67"/>
    <mergeCell ref="M47:Q47"/>
    <mergeCell ref="M48:Q48"/>
    <mergeCell ref="M49:Q49"/>
    <mergeCell ref="M50:Q50"/>
    <mergeCell ref="M52:Q52"/>
    <mergeCell ref="M53:Q53"/>
    <mergeCell ref="M54:Q54"/>
    <mergeCell ref="M55:Q55"/>
    <mergeCell ref="M60:Q60"/>
    <mergeCell ref="M56:Q56"/>
    <mergeCell ref="M57:Q57"/>
    <mergeCell ref="M58:Q58"/>
    <mergeCell ref="M61:Q61"/>
    <mergeCell ref="M59:Q59"/>
    <mergeCell ref="M64:Q64"/>
    <mergeCell ref="M77:Q77"/>
    <mergeCell ref="M82:Q82"/>
    <mergeCell ref="M80:Q80"/>
    <mergeCell ref="M76:Q76"/>
    <mergeCell ref="M71:Q71"/>
    <mergeCell ref="M78:Q78"/>
    <mergeCell ref="M79:Q79"/>
    <mergeCell ref="M68:Q68"/>
    <mergeCell ref="M69:Q69"/>
    <mergeCell ref="H79:L79"/>
    <mergeCell ref="H80:L80"/>
    <mergeCell ref="H76:L76"/>
    <mergeCell ref="H74:L74"/>
    <mergeCell ref="H75:L75"/>
    <mergeCell ref="C78:G78"/>
    <mergeCell ref="H78:L78"/>
    <mergeCell ref="C76:G76"/>
    <mergeCell ref="C77:G77"/>
    <mergeCell ref="C79:G79"/>
    <mergeCell ref="M83:Q83"/>
    <mergeCell ref="H82:L82"/>
    <mergeCell ref="H83:L83"/>
    <mergeCell ref="C80:G80"/>
    <mergeCell ref="C81:G81"/>
    <mergeCell ref="H81:L81"/>
    <mergeCell ref="M81:Q81"/>
    <mergeCell ref="C82:G82"/>
    <mergeCell ref="C83:G83"/>
    <mergeCell ref="M51:Q51"/>
    <mergeCell ref="M72:Q72"/>
    <mergeCell ref="M73:Q73"/>
    <mergeCell ref="M75:Q75"/>
    <mergeCell ref="M70:Q70"/>
    <mergeCell ref="H66:L66"/>
    <mergeCell ref="M66:Q66"/>
    <mergeCell ref="M74:Q74"/>
    <mergeCell ref="M65:Q65"/>
    <mergeCell ref="M63:Q6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">
      <selection activeCell="F20" sqref="F20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933932.58</v>
      </c>
      <c r="F5" s="35">
        <v>614137.16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228744.07</v>
      </c>
      <c r="F6" s="35">
        <v>172534.13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>
        <v>803.85</v>
      </c>
      <c r="F8" s="35">
        <v>154.72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>
        <v>20756.42</v>
      </c>
      <c r="F9" s="35">
        <v>34335.08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120584.19</v>
      </c>
      <c r="F10" s="35">
        <v>89810.39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570709.88</v>
      </c>
      <c r="F11" s="35">
        <v>564659.93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712550.9599999998</v>
      </c>
      <c r="F16" s="43">
        <f>IF(AND(F5="",F6="",F10="",F11=""),"",SUM(F5,F6,F10,-F11))</f>
        <v>311821.75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67043.03</v>
      </c>
      <c r="F19" s="35">
        <v>65958.5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62501.06</v>
      </c>
      <c r="F20" s="35">
        <v>100309.5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113878.73</v>
      </c>
      <c r="F21" s="35">
        <v>132943.66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85421.32</v>
      </c>
      <c r="F22" s="35">
        <v>98232.64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5508.77</v>
      </c>
      <c r="F23" s="35">
        <v>6515.63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232560.52</v>
      </c>
      <c r="F24" s="35">
        <v>195950.7</v>
      </c>
      <c r="G24" s="2"/>
    </row>
    <row r="25" spans="1:7" ht="15" customHeight="1">
      <c r="A25" s="2"/>
      <c r="B25" s="178" t="s">
        <v>115</v>
      </c>
      <c r="C25" s="179"/>
      <c r="D25" s="179"/>
      <c r="E25" s="179"/>
      <c r="F25" s="179"/>
      <c r="G25" s="2"/>
    </row>
    <row r="26" spans="1:7" ht="24.75" customHeight="1">
      <c r="A26" s="2"/>
      <c r="B26" s="180" t="s">
        <v>76</v>
      </c>
      <c r="C26" s="180"/>
      <c r="D26" s="180"/>
      <c r="E26" s="180"/>
      <c r="F26" s="180"/>
      <c r="G26" s="2"/>
    </row>
    <row r="27" spans="1:7" ht="15.75" customHeight="1">
      <c r="A27" s="2"/>
      <c r="B27" s="181" t="s">
        <v>82</v>
      </c>
      <c r="C27" s="182"/>
      <c r="D27" s="182"/>
      <c r="E27" s="182"/>
      <c r="F27" s="182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785000</v>
      </c>
      <c r="F30" s="35">
        <v>472678.81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0</v>
      </c>
      <c r="F33" s="35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785000</v>
      </c>
      <c r="F34" s="35">
        <v>472678.81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83" t="s">
        <v>109</v>
      </c>
      <c r="C40" s="184"/>
      <c r="D40" s="184"/>
      <c r="E40" s="184"/>
      <c r="F40" s="184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>
        <v>0</v>
      </c>
      <c r="F45" s="35">
        <v>36702.69</v>
      </c>
      <c r="G45" s="2"/>
    </row>
    <row r="46" spans="1:7" ht="24" customHeight="1">
      <c r="A46" s="2"/>
      <c r="B46" s="4"/>
      <c r="C46" s="188" t="s">
        <v>185</v>
      </c>
      <c r="D46" s="188"/>
      <c r="E46" s="191"/>
      <c r="F46" s="191"/>
      <c r="G46" s="2"/>
    </row>
    <row r="47" spans="1:7" ht="14.25" customHeight="1">
      <c r="A47" s="2"/>
      <c r="B47" s="4"/>
      <c r="C47" s="187" t="s">
        <v>112</v>
      </c>
      <c r="D47" s="187"/>
      <c r="E47" s="189" t="s">
        <v>114</v>
      </c>
      <c r="F47" s="189"/>
      <c r="G47" s="2"/>
    </row>
    <row r="48" spans="1:7" ht="17.25" customHeight="1">
      <c r="A48" s="50"/>
      <c r="B48" s="51"/>
      <c r="C48" s="185" t="s">
        <v>113</v>
      </c>
      <c r="D48" s="186"/>
      <c r="E48" s="190" t="s">
        <v>113</v>
      </c>
      <c r="F48" s="190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2016-01-28T15:19:29Z</cp:lastPrinted>
  <dcterms:created xsi:type="dcterms:W3CDTF">2002-09-04T10:03:21Z</dcterms:created>
  <dcterms:modified xsi:type="dcterms:W3CDTF">2016-02-01T11:29:10Z</dcterms:modified>
  <cp:category>Sprawozdawczość Finansowa</cp:category>
  <cp:version/>
  <cp:contentType/>
  <cp:contentStatus/>
</cp:coreProperties>
</file>