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1"/>
  </bookViews>
  <sheets>
    <sheet name="Strona 1" sheetId="1" r:id="rId1"/>
    <sheet name="Strona 2" sheetId="2" r:id="rId2"/>
  </sheets>
  <definedNames>
    <definedName name="_xlnm.Print_Area" localSheetId="0">'Strona 1'!$B$2:$Q$86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<sst xmlns="http://schemas.openxmlformats.org/spreadsheetml/2006/main" count="276" uniqueCount="178">
  <si>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</si>
  <si>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</si>
  <si>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</si>
  <si>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</si>
  <si>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</si>
  <si>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</si>
  <si>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</si>
  <si>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</si>
  <si>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</si>
  <si>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</si>
  <si>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</si>
  <si>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</si>
  <si>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</si>
  <si>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</si>
  <si>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</si>
  <si>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</si>
  <si>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</si>
  <si>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</si>
  <si>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</si>
  <si>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</si>
  <si>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</si>
  <si>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</si>
  <si>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</si>
  <si>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</si>
  <si>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</si>
  <si>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</si>
  <si>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</si>
  <si>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</si>
  <si>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</si>
  <si>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</si>
  <si>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</si>
  <si>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</si>
  <si>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</si>
  <si>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</si>
  <si>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</si>
  <si>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</si>
  <si>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</si>
  <si>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</si>
  <si>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</si>
  <si>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</si>
  <si>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</si>
  <si>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</si>
  <si>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</si>
  <si>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</si>
  <si>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</si>
  <si>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</si>
  <si>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</si>
  <si>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</si>
  <si>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</si>
  <si>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</si>
  <si>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</si>
  <si>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</si>
  <si>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</si>
  <si>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</si>
  <si>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</si>
  <si>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</si>
  <si>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</si>
  <si>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</si>
  <si>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</si>
  <si>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</si>
  <si>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</si>
  <si>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</si>
  <si>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</si>
  <si>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</si>
  <si>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</si>
  <si>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</si>
  <si>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</si>
  <si>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</si>
  <si>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</si>
  <si>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</si>
  <si>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</si>
  <si>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</si>
  <si>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</si>
  <si>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</si>
  <si>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</si>
  <si>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</si>
  <si>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</si>
  <si>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</si>
  <si>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</si>
  <si>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</si>
  <si>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</si>
  <si>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</si>
  <si>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</si>
  <si>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</si>
  <si>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</si>
  <si>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</si>
  <si>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</si>
  <si>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</si>
  <si>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</si>
  <si>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</si>
  <si>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</si>
  <si>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</si>
  <si>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</si>
  <si>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</si>
  <si>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</si>
  <si>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</si>
  <si>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</si>
  <si>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</si>
  <si>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</si>
  <si>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</si>
  <si>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</si>
  <si>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</si>
  <si>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</si>
  <si>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</si>
  <si>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</si>
  <si>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</si>
  <si>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</si>
  <si>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</si>
  <si>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</si>
  <si>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</si>
  <si>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</si>
  <si>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</si>
  <si>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</si>
  <si>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</si>
  <si>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</si>
  <si>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</si>
  <si>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</si>
  <si>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</si>
  <si>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</si>
  <si>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</si>
  <si>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</si>
  <si>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</si>
  <si>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</si>
  <si>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</si>
  <si>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</si>
  <si>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</si>
  <si>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</si>
  <si>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URZĄD MIASTA
WYDZIAŁ FINANSOWY
UL. STEFANA BATOREGO 6
47-400 RACIBÓRZ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</si>
  <si>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</si>
  <si>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</si>
  <si>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</si>
  <si>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</si>
  <si>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</si>
  <si>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</si>
  <si>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</si>
  <si>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</si>
  <si>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</si>
  <si>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</si>
  <si>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</si>
  <si>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</si>
  <si>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</si>
  <si>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</si>
  <si>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</si>
  <si>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</si>
  <si>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</si>
  <si>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</si>
  <si>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</si>
  <si>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</si>
  <si>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</si>
  <si>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</si>
  <si>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</si>
  <si>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</si>
  <si>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</si>
  <si>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</si>
  <si>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</si>
  <si>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</si>
  <si>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</si>
  <si>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</si>
  <si>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</si>
  <si>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</si>
  <si>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</si>
  <si>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</si>
  <si>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</si>
  <si>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</si>
  <si>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</si>
  <si>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6070</t>
  </si>
  <si>
    <t>4950</t>
  </si>
  <si>
    <t>4590</t>
  </si>
  <si>
    <t>4190</t>
  </si>
  <si>
    <t>1510</t>
  </si>
  <si>
    <t>4670</t>
  </si>
  <si>
    <t xml:space="preserve"> RAZEM 101 192</t>
  </si>
  <si>
    <t xml:space="preserve"> RAZEM 221 092</t>
  </si>
  <si>
    <t xml:space="preserve">    </t>
  </si>
  <si>
    <t xml:space="preserve">Rb-30S          </t>
  </si>
  <si>
    <t xml:space="preserve">okres sprawozdawczy:
        od 01.01.2016 do 30.06.2016 </t>
  </si>
  <si>
    <t>Racibórz, dnia 08.07.2016</t>
  </si>
  <si>
    <t xml:space="preserve">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</si>
</sst>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3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12" fillId="0" borderId="17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49" fontId="13" fillId="0" borderId="17" xfId="0" applyNumberFormat="1" applyFont="1" applyBorder="1" applyAlignment="1" applyProtection="1">
      <alignment horizontal="left" vertical="top" wrapText="1"/>
      <protection locked="0"/>
    </xf>
    <xf numFmtId="49" fontId="13" fillId="0" borderId="23" xfId="0" applyNumberFormat="1" applyFont="1" applyBorder="1" applyAlignment="1" applyProtection="1">
      <alignment horizontal="left" vertical="top" wrapText="1"/>
      <protection locked="0"/>
    </xf>
    <xf numFmtId="49" fontId="13" fillId="0" borderId="18" xfId="0" applyNumberFormat="1" applyFont="1" applyBorder="1" applyAlignment="1" applyProtection="1">
      <alignment horizontal="left" vertical="top" wrapText="1"/>
      <protection locked="0"/>
    </xf>
    <xf numFmtId="49" fontId="13" fillId="0" borderId="24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2" fillId="0" borderId="15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Border="1" applyAlignment="1" applyProtection="1">
      <alignment horizontal="left" vertical="top" wrapText="1"/>
      <protection locked="0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7"/>
  <sheetViews>
    <sheetView showGridLines="0" showRowColHeaders="0" zoomScalePageLayoutView="0" workbookViewId="0" topLeftCell="A57">
      <selection activeCell="M81" sqref="M81:Q81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56" t="s">
        <v>115</v>
      </c>
      <c r="C2" s="166"/>
      <c r="D2" s="166"/>
      <c r="E2" s="166"/>
      <c r="F2" s="166"/>
      <c r="G2" s="157"/>
      <c r="H2" s="18"/>
      <c r="I2" s="18"/>
      <c r="J2" s="18"/>
      <c r="K2" s="18"/>
      <c r="L2" s="18"/>
      <c r="M2" s="18"/>
      <c r="N2" s="18"/>
      <c r="O2" s="18"/>
      <c r="P2" s="156" t="s">
        <v>79</v>
      </c>
      <c r="Q2" s="157"/>
      <c r="R2" s="2"/>
    </row>
    <row r="3" spans="1:18" ht="13.5" customHeight="1">
      <c r="A3" s="2"/>
      <c r="B3" s="132" t="s">
        <v>125</v>
      </c>
      <c r="C3" s="133"/>
      <c r="D3" s="133"/>
      <c r="E3" s="133"/>
      <c r="F3" s="133"/>
      <c r="G3" s="134"/>
      <c r="H3" s="147" t="s">
        <v>174</v>
      </c>
      <c r="I3" s="148"/>
      <c r="J3" s="148"/>
      <c r="K3" s="148"/>
      <c r="L3" s="148"/>
      <c r="M3" s="148"/>
      <c r="N3" s="148"/>
      <c r="O3" s="148"/>
      <c r="P3" s="132" t="s">
        <v>127</v>
      </c>
      <c r="Q3" s="158"/>
      <c r="R3" s="2"/>
    </row>
    <row r="4" spans="1:18" ht="13.5" customHeight="1">
      <c r="A4" s="2"/>
      <c r="B4" s="135"/>
      <c r="C4" s="133"/>
      <c r="D4" s="133"/>
      <c r="E4" s="133"/>
      <c r="F4" s="133"/>
      <c r="G4" s="134"/>
      <c r="H4" s="147" t="s">
        <v>80</v>
      </c>
      <c r="I4" s="148"/>
      <c r="J4" s="148"/>
      <c r="K4" s="148"/>
      <c r="L4" s="148"/>
      <c r="M4" s="148"/>
      <c r="N4" s="148"/>
      <c r="O4" s="148"/>
      <c r="P4" s="159"/>
      <c r="Q4" s="158"/>
      <c r="R4" s="2"/>
    </row>
    <row r="5" spans="1:18" ht="13.5" customHeight="1">
      <c r="A5" s="2"/>
      <c r="B5" s="136"/>
      <c r="C5" s="137"/>
      <c r="D5" s="137"/>
      <c r="E5" s="137"/>
      <c r="F5" s="137"/>
      <c r="G5" s="138"/>
      <c r="H5" s="147" t="s">
        <v>81</v>
      </c>
      <c r="I5" s="148"/>
      <c r="J5" s="148"/>
      <c r="K5" s="148"/>
      <c r="L5" s="148"/>
      <c r="M5" s="148"/>
      <c r="N5" s="148"/>
      <c r="O5" s="148"/>
      <c r="P5" s="159"/>
      <c r="Q5" s="158"/>
      <c r="R5" s="2"/>
    </row>
    <row r="6" spans="1:18" ht="13.5" customHeight="1">
      <c r="A6" s="2"/>
      <c r="B6" s="156" t="s">
        <v>116</v>
      </c>
      <c r="C6" s="166"/>
      <c r="D6" s="166"/>
      <c r="E6" s="166"/>
      <c r="F6" s="166"/>
      <c r="G6" s="157"/>
      <c r="H6" s="149" t="s">
        <v>175</v>
      </c>
      <c r="I6" s="150"/>
      <c r="J6" s="150"/>
      <c r="K6" s="150"/>
      <c r="L6" s="152" t="s">
        <v>173</v>
      </c>
      <c r="M6" s="153"/>
      <c r="N6" s="153"/>
      <c r="O6" s="154"/>
      <c r="P6" s="159"/>
      <c r="Q6" s="158"/>
      <c r="R6" s="2"/>
    </row>
    <row r="7" spans="1:18" ht="15" customHeight="1">
      <c r="A7" s="2"/>
      <c r="B7" s="139" t="s">
        <v>126</v>
      </c>
      <c r="C7" s="140"/>
      <c r="D7" s="140"/>
      <c r="E7" s="140"/>
      <c r="F7" s="140"/>
      <c r="G7" s="141"/>
      <c r="H7" s="151"/>
      <c r="I7" s="150"/>
      <c r="J7" s="150"/>
      <c r="K7" s="150"/>
      <c r="L7" s="153"/>
      <c r="M7" s="153"/>
      <c r="N7" s="153"/>
      <c r="O7" s="154"/>
      <c r="P7" s="159"/>
      <c r="Q7" s="158"/>
      <c r="R7" s="2"/>
    </row>
    <row r="8" spans="1:18" ht="15" customHeight="1">
      <c r="A8" s="2"/>
      <c r="B8" s="142"/>
      <c r="C8" s="140"/>
      <c r="D8" s="140"/>
      <c r="E8" s="140"/>
      <c r="F8" s="140"/>
      <c r="G8" s="141"/>
      <c r="H8" s="25"/>
      <c r="I8" s="26"/>
      <c r="J8" s="155"/>
      <c r="K8" s="155"/>
      <c r="L8" s="146"/>
      <c r="M8" s="146"/>
      <c r="N8" s="27"/>
      <c r="O8" s="20"/>
      <c r="P8" s="159"/>
      <c r="Q8" s="158"/>
      <c r="R8" s="2"/>
    </row>
    <row r="9" spans="1:18" ht="7.5" customHeight="1">
      <c r="A9" s="2"/>
      <c r="B9" s="143"/>
      <c r="C9" s="144"/>
      <c r="D9" s="144"/>
      <c r="E9" s="144"/>
      <c r="F9" s="144"/>
      <c r="G9" s="145"/>
      <c r="H9" s="28"/>
      <c r="I9" s="28"/>
      <c r="J9" s="28"/>
      <c r="K9" s="28"/>
      <c r="L9" s="28"/>
      <c r="M9" s="28"/>
      <c r="N9" s="28"/>
      <c r="O9" s="28"/>
      <c r="P9" s="159"/>
      <c r="Q9" s="158"/>
      <c r="R9" s="2"/>
    </row>
    <row r="10" spans="1:18" ht="14.25" customHeight="1">
      <c r="A10" s="2"/>
      <c r="B10" s="161" t="s">
        <v>83</v>
      </c>
      <c r="C10" s="162"/>
      <c r="D10" s="162"/>
      <c r="E10" s="163" t="s">
        <v>128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9"/>
      <c r="P10" s="159"/>
      <c r="Q10" s="158"/>
      <c r="R10" s="2"/>
    </row>
    <row r="11" spans="1:18" ht="14.25" customHeight="1">
      <c r="A11" s="2"/>
      <c r="B11" s="164" t="s">
        <v>162</v>
      </c>
      <c r="C11" s="165"/>
      <c r="D11" s="165"/>
      <c r="E11" s="165"/>
      <c r="F11" s="160" t="s">
        <v>129</v>
      </c>
      <c r="G11" s="160"/>
      <c r="H11" s="160"/>
      <c r="I11" s="160"/>
      <c r="J11" s="160"/>
      <c r="K11" s="160"/>
      <c r="L11" s="160"/>
      <c r="M11" s="160"/>
      <c r="N11" s="160"/>
      <c r="O11" s="20"/>
      <c r="P11" s="159"/>
      <c r="Q11" s="158"/>
      <c r="R11" s="2"/>
    </row>
    <row r="12" spans="1:18" ht="14.25" customHeight="1">
      <c r="A12" s="2"/>
      <c r="B12" s="164" t="s">
        <v>163</v>
      </c>
      <c r="C12" s="165"/>
      <c r="D12" s="165"/>
      <c r="E12" s="165"/>
      <c r="F12" s="160" t="s">
        <v>129</v>
      </c>
      <c r="G12" s="160"/>
      <c r="H12" s="160"/>
      <c r="I12" s="160"/>
      <c r="J12" s="160"/>
      <c r="K12" s="160"/>
      <c r="L12" s="160"/>
      <c r="M12" s="160"/>
      <c r="N12" s="160"/>
      <c r="O12" s="20"/>
      <c r="P12" s="128" t="s">
        <v>84</v>
      </c>
      <c r="Q12" s="129"/>
      <c r="R12" s="2"/>
    </row>
    <row r="13" spans="1:18" ht="4.5" customHeight="1">
      <c r="A13" s="2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  <c r="P13" s="130"/>
      <c r="Q13" s="131"/>
      <c r="R13" s="2"/>
    </row>
    <row r="14" spans="1:18" ht="15" customHeight="1">
      <c r="A14" s="2"/>
      <c r="B14" s="121" t="s">
        <v>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172" t="s">
        <v>9</v>
      </c>
      <c r="N14" s="66"/>
      <c r="O14" s="66"/>
      <c r="P14" s="66"/>
      <c r="Q14" s="67"/>
      <c r="R14" s="2"/>
    </row>
    <row r="15" spans="1:18" ht="13.5" customHeight="1">
      <c r="A15" s="2"/>
      <c r="B15" s="16" t="s">
        <v>1</v>
      </c>
      <c r="C15" s="173" t="s">
        <v>2</v>
      </c>
      <c r="D15" s="174"/>
      <c r="E15" s="122" t="s">
        <v>3</v>
      </c>
      <c r="F15" s="123"/>
      <c r="G15" s="122" t="s">
        <v>4</v>
      </c>
      <c r="H15" s="124"/>
      <c r="I15" s="122" t="s">
        <v>5</v>
      </c>
      <c r="J15" s="124"/>
      <c r="K15" s="122" t="s">
        <v>6</v>
      </c>
      <c r="L15" s="124"/>
      <c r="M15" s="170" t="s">
        <v>7</v>
      </c>
      <c r="N15" s="171"/>
      <c r="O15" s="124"/>
      <c r="P15" s="122" t="s">
        <v>8</v>
      </c>
      <c r="Q15" s="124"/>
      <c r="R15" s="2"/>
    </row>
    <row r="16" spans="1:18" ht="15" customHeight="1">
      <c r="A16" s="2"/>
      <c r="B16" s="21" t="s">
        <v>130</v>
      </c>
      <c r="C16" s="125"/>
      <c r="D16" s="126"/>
      <c r="E16" s="119" t="s">
        <v>131</v>
      </c>
      <c r="F16" s="120"/>
      <c r="G16" s="119"/>
      <c r="H16" s="120"/>
      <c r="I16" s="125"/>
      <c r="J16" s="125"/>
      <c r="K16" s="119"/>
      <c r="L16" s="115"/>
      <c r="M16" s="114" t="s">
        <v>132</v>
      </c>
      <c r="N16" s="114"/>
      <c r="O16" s="115"/>
      <c r="P16" s="127" t="s">
        <v>164</v>
      </c>
      <c r="Q16" s="115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112" t="s">
        <v>117</v>
      </c>
      <c r="C18" s="85" t="s">
        <v>11</v>
      </c>
      <c r="D18" s="175"/>
      <c r="E18" s="175"/>
      <c r="F18" s="175"/>
      <c r="G18" s="87"/>
      <c r="H18" s="121" t="s">
        <v>87</v>
      </c>
      <c r="I18" s="66"/>
      <c r="J18" s="66"/>
      <c r="K18" s="66"/>
      <c r="L18" s="66"/>
      <c r="M18" s="66"/>
      <c r="N18" s="66"/>
      <c r="O18" s="66"/>
      <c r="P18" s="66"/>
      <c r="Q18" s="67"/>
      <c r="R18" s="2"/>
    </row>
    <row r="19" spans="1:18" ht="15" customHeight="1">
      <c r="A19" s="2"/>
      <c r="B19" s="113"/>
      <c r="C19" s="176"/>
      <c r="D19" s="177"/>
      <c r="E19" s="177"/>
      <c r="F19" s="177"/>
      <c r="G19" s="178"/>
      <c r="H19" s="121" t="s">
        <v>12</v>
      </c>
      <c r="I19" s="66"/>
      <c r="J19" s="66"/>
      <c r="K19" s="66"/>
      <c r="L19" s="67"/>
      <c r="M19" s="85" t="s">
        <v>13</v>
      </c>
      <c r="N19" s="86"/>
      <c r="O19" s="86"/>
      <c r="P19" s="86"/>
      <c r="Q19" s="87"/>
      <c r="R19" s="2"/>
    </row>
    <row r="20" spans="1:18" ht="9.75" customHeight="1">
      <c r="A20" s="2"/>
      <c r="B20" s="24">
        <v>1</v>
      </c>
      <c r="C20" s="80">
        <v>2</v>
      </c>
      <c r="D20" s="81"/>
      <c r="E20" s="81"/>
      <c r="F20" s="81"/>
      <c r="G20" s="67"/>
      <c r="H20" s="80">
        <v>3</v>
      </c>
      <c r="I20" s="66"/>
      <c r="J20" s="66"/>
      <c r="K20" s="66"/>
      <c r="L20" s="67"/>
      <c r="M20" s="80">
        <v>4</v>
      </c>
      <c r="N20" s="66"/>
      <c r="O20" s="66"/>
      <c r="P20" s="66"/>
      <c r="Q20" s="67"/>
      <c r="R20" s="2"/>
    </row>
    <row r="21" spans="1:18" ht="14.25" customHeight="1">
      <c r="A21" s="2"/>
      <c r="B21" s="22" t="s">
        <v>14</v>
      </c>
      <c r="C21" s="65" t="s">
        <v>133</v>
      </c>
      <c r="D21" s="77"/>
      <c r="E21" s="77"/>
      <c r="F21" s="77"/>
      <c r="G21" s="78"/>
      <c r="H21" s="68">
        <v>70000</v>
      </c>
      <c r="I21" s="69"/>
      <c r="J21" s="69"/>
      <c r="K21" s="69"/>
      <c r="L21" s="70"/>
      <c r="M21" s="116">
        <v>34520.79</v>
      </c>
      <c r="N21" s="117"/>
      <c r="O21" s="117"/>
      <c r="P21" s="117"/>
      <c r="Q21" s="118"/>
      <c r="R21" s="2"/>
    </row>
    <row r="22" spans="1:18" ht="14.25" customHeight="1">
      <c r="A22" s="2"/>
      <c r="B22" s="3" t="s">
        <v>14</v>
      </c>
      <c r="C22" s="65" t="s">
        <v>134</v>
      </c>
      <c r="D22" s="77"/>
      <c r="E22" s="77"/>
      <c r="F22" s="77"/>
      <c r="G22" s="78"/>
      <c r="H22" s="68">
        <v>4100000</v>
      </c>
      <c r="I22" s="69"/>
      <c r="J22" s="69"/>
      <c r="K22" s="69"/>
      <c r="L22" s="70"/>
      <c r="M22" s="68">
        <v>1688303.23</v>
      </c>
      <c r="N22" s="69"/>
      <c r="O22" s="69"/>
      <c r="P22" s="69"/>
      <c r="Q22" s="70"/>
      <c r="R22" s="2"/>
    </row>
    <row r="23" spans="1:18" ht="14.25" customHeight="1">
      <c r="A23" s="2"/>
      <c r="B23" s="3" t="s">
        <v>14</v>
      </c>
      <c r="C23" s="65" t="s">
        <v>135</v>
      </c>
      <c r="D23" s="77"/>
      <c r="E23" s="77"/>
      <c r="F23" s="77"/>
      <c r="G23" s="78"/>
      <c r="H23" s="68">
        <v>5600</v>
      </c>
      <c r="I23" s="69"/>
      <c r="J23" s="69"/>
      <c r="K23" s="69"/>
      <c r="L23" s="70"/>
      <c r="M23" s="68">
        <v>1955.12</v>
      </c>
      <c r="N23" s="69"/>
      <c r="O23" s="69"/>
      <c r="P23" s="69"/>
      <c r="Q23" s="70"/>
      <c r="R23" s="2"/>
    </row>
    <row r="24" spans="1:18" ht="14.25" customHeight="1">
      <c r="A24" s="2"/>
      <c r="B24" s="3" t="s">
        <v>14</v>
      </c>
      <c r="C24" s="65" t="s">
        <v>136</v>
      </c>
      <c r="D24" s="77"/>
      <c r="E24" s="77"/>
      <c r="F24" s="77"/>
      <c r="G24" s="78"/>
      <c r="H24" s="68">
        <v>472700</v>
      </c>
      <c r="I24" s="69"/>
      <c r="J24" s="69"/>
      <c r="K24" s="69"/>
      <c r="L24" s="70"/>
      <c r="M24" s="68">
        <v>207881.25</v>
      </c>
      <c r="N24" s="69"/>
      <c r="O24" s="69"/>
      <c r="P24" s="69"/>
      <c r="Q24" s="70"/>
      <c r="R24" s="2"/>
    </row>
    <row r="25" spans="1:18" ht="14.25" customHeight="1">
      <c r="A25" s="2"/>
      <c r="B25" s="3" t="s">
        <v>14</v>
      </c>
      <c r="C25" s="65" t="s">
        <v>169</v>
      </c>
      <c r="D25" s="77"/>
      <c r="E25" s="77"/>
      <c r="F25" s="77"/>
      <c r="G25" s="79"/>
      <c r="H25" s="68">
        <v>100</v>
      </c>
      <c r="I25" s="110"/>
      <c r="J25" s="110"/>
      <c r="K25" s="110"/>
      <c r="L25" s="111"/>
      <c r="M25" s="68">
        <v>0</v>
      </c>
      <c r="N25" s="110"/>
      <c r="O25" s="110"/>
      <c r="P25" s="110"/>
      <c r="Q25" s="111"/>
      <c r="R25" s="2"/>
    </row>
    <row r="26" spans="1:18" ht="14.25" customHeight="1">
      <c r="A26" s="2"/>
      <c r="B26" s="3" t="s">
        <v>14</v>
      </c>
      <c r="C26" s="65" t="s">
        <v>137</v>
      </c>
      <c r="D26" s="66"/>
      <c r="E26" s="66"/>
      <c r="F26" s="66"/>
      <c r="G26" s="67"/>
      <c r="H26" s="82">
        <v>2012066.05</v>
      </c>
      <c r="I26" s="83"/>
      <c r="J26" s="83"/>
      <c r="K26" s="83"/>
      <c r="L26" s="84"/>
      <c r="M26" s="82">
        <v>665712.05</v>
      </c>
      <c r="N26" s="83"/>
      <c r="O26" s="83"/>
      <c r="P26" s="83"/>
      <c r="Q26" s="84"/>
      <c r="R26" s="2"/>
    </row>
    <row r="27" spans="1:18" ht="14.25" customHeight="1">
      <c r="A27" s="2"/>
      <c r="B27" s="3" t="s">
        <v>14</v>
      </c>
      <c r="C27" s="65"/>
      <c r="D27" s="66"/>
      <c r="E27" s="66"/>
      <c r="F27" s="66"/>
      <c r="G27" s="67"/>
      <c r="H27" s="68"/>
      <c r="I27" s="83"/>
      <c r="J27" s="83"/>
      <c r="K27" s="83"/>
      <c r="L27" s="84"/>
      <c r="M27" s="68"/>
      <c r="N27" s="83"/>
      <c r="O27" s="83"/>
      <c r="P27" s="83"/>
      <c r="Q27" s="84"/>
      <c r="R27" s="2"/>
    </row>
    <row r="28" spans="1:18" ht="14.25" customHeight="1">
      <c r="A28" s="2"/>
      <c r="B28" s="3" t="s">
        <v>14</v>
      </c>
      <c r="C28" s="65"/>
      <c r="D28" s="66"/>
      <c r="E28" s="66"/>
      <c r="F28" s="66"/>
      <c r="G28" s="67"/>
      <c r="H28" s="68"/>
      <c r="I28" s="83"/>
      <c r="J28" s="83"/>
      <c r="K28" s="83"/>
      <c r="L28" s="84"/>
      <c r="M28" s="68"/>
      <c r="N28" s="83"/>
      <c r="O28" s="83"/>
      <c r="P28" s="83"/>
      <c r="Q28" s="84"/>
      <c r="R28" s="2"/>
    </row>
    <row r="29" spans="1:18" ht="14.25" customHeight="1">
      <c r="A29" s="2"/>
      <c r="B29" s="3" t="s">
        <v>14</v>
      </c>
      <c r="C29" s="65"/>
      <c r="D29" s="66"/>
      <c r="E29" s="66"/>
      <c r="F29" s="66"/>
      <c r="G29" s="67"/>
      <c r="H29" s="68"/>
      <c r="I29" s="83"/>
      <c r="J29" s="83"/>
      <c r="K29" s="83"/>
      <c r="L29" s="84"/>
      <c r="M29" s="68"/>
      <c r="N29" s="83"/>
      <c r="O29" s="83"/>
      <c r="P29" s="83"/>
      <c r="Q29" s="84"/>
      <c r="R29" s="2"/>
    </row>
    <row r="30" spans="1:18" ht="14.25" customHeight="1">
      <c r="A30" s="2"/>
      <c r="B30" s="3" t="s">
        <v>14</v>
      </c>
      <c r="C30" s="65"/>
      <c r="D30" s="66"/>
      <c r="E30" s="66"/>
      <c r="F30" s="66"/>
      <c r="G30" s="67"/>
      <c r="H30" s="68"/>
      <c r="I30" s="83"/>
      <c r="J30" s="83"/>
      <c r="K30" s="83"/>
      <c r="L30" s="84"/>
      <c r="M30" s="68"/>
      <c r="N30" s="83"/>
      <c r="O30" s="83"/>
      <c r="P30" s="83"/>
      <c r="Q30" s="84"/>
      <c r="R30" s="2"/>
    </row>
    <row r="31" spans="1:18" ht="14.25" customHeight="1">
      <c r="A31" s="2"/>
      <c r="B31" s="3" t="s">
        <v>14</v>
      </c>
      <c r="C31" s="65"/>
      <c r="D31" s="66"/>
      <c r="E31" s="66"/>
      <c r="F31" s="66"/>
      <c r="G31" s="67"/>
      <c r="H31" s="68"/>
      <c r="I31" s="83"/>
      <c r="J31" s="83"/>
      <c r="K31" s="83"/>
      <c r="L31" s="84"/>
      <c r="M31" s="68"/>
      <c r="N31" s="83"/>
      <c r="O31" s="83"/>
      <c r="P31" s="83"/>
      <c r="Q31" s="84"/>
      <c r="R31" s="2"/>
    </row>
    <row r="32" spans="1:19" ht="14.25" customHeight="1">
      <c r="A32" s="2"/>
      <c r="B32" s="3" t="s">
        <v>14</v>
      </c>
      <c r="C32" s="65" t="s">
        <v>124</v>
      </c>
      <c r="D32" s="77"/>
      <c r="E32" s="77"/>
      <c r="F32" s="77"/>
      <c r="G32" s="78"/>
      <c r="H32" s="68"/>
      <c r="I32" s="69"/>
      <c r="J32" s="69"/>
      <c r="K32" s="69"/>
      <c r="L32" s="70"/>
      <c r="M32" s="68"/>
      <c r="N32" s="69"/>
      <c r="O32" s="69"/>
      <c r="P32" s="69"/>
      <c r="Q32" s="70"/>
      <c r="R32" s="2"/>
      <c r="S32" s="58"/>
    </row>
    <row r="33" spans="1:18" ht="22.5" customHeight="1">
      <c r="A33" s="2"/>
      <c r="B33" s="3" t="s">
        <v>47</v>
      </c>
      <c r="C33" s="94" t="s">
        <v>85</v>
      </c>
      <c r="D33" s="95"/>
      <c r="E33" s="95"/>
      <c r="F33" s="95"/>
      <c r="G33" s="76"/>
      <c r="H33" s="68">
        <v>1300000</v>
      </c>
      <c r="I33" s="69"/>
      <c r="J33" s="69"/>
      <c r="K33" s="69"/>
      <c r="L33" s="70"/>
      <c r="M33" s="68">
        <v>725073.94</v>
      </c>
      <c r="N33" s="69"/>
      <c r="O33" s="69"/>
      <c r="P33" s="69"/>
      <c r="Q33" s="70"/>
      <c r="R33" s="2"/>
    </row>
    <row r="34" spans="1:18" ht="14.25" customHeight="1">
      <c r="A34" s="2"/>
      <c r="B34" s="3" t="s">
        <v>15</v>
      </c>
      <c r="C34" s="74" t="s">
        <v>120</v>
      </c>
      <c r="D34" s="75"/>
      <c r="E34" s="75"/>
      <c r="F34" s="75"/>
      <c r="G34" s="76"/>
      <c r="H34" s="68"/>
      <c r="I34" s="69"/>
      <c r="J34" s="69"/>
      <c r="K34" s="69"/>
      <c r="L34" s="70"/>
      <c r="M34" s="68"/>
      <c r="N34" s="69"/>
      <c r="O34" s="69"/>
      <c r="P34" s="69"/>
      <c r="Q34" s="70"/>
      <c r="R34" s="2"/>
    </row>
    <row r="35" spans="1:18" ht="14.25" customHeight="1">
      <c r="A35" s="2"/>
      <c r="B35" s="23" t="s">
        <v>16</v>
      </c>
      <c r="C35" s="89" t="s">
        <v>171</v>
      </c>
      <c r="D35" s="90"/>
      <c r="E35" s="90"/>
      <c r="F35" s="90"/>
      <c r="G35" s="76"/>
      <c r="H35" s="91">
        <f>SUM(H21:H34)</f>
        <v>7960466.05</v>
      </c>
      <c r="I35" s="92"/>
      <c r="J35" s="92"/>
      <c r="K35" s="92"/>
      <c r="L35" s="93"/>
      <c r="M35" s="99">
        <f>SUM(M21:M34)</f>
        <v>3323446.3800000004</v>
      </c>
      <c r="N35" s="92"/>
      <c r="O35" s="92"/>
      <c r="P35" s="92"/>
      <c r="Q35" s="93"/>
      <c r="R35" s="2"/>
    </row>
    <row r="36" spans="1:18" ht="21" customHeight="1">
      <c r="A36" s="2"/>
      <c r="B36" s="3" t="s">
        <v>15</v>
      </c>
      <c r="C36" s="74" t="s">
        <v>86</v>
      </c>
      <c r="D36" s="75"/>
      <c r="E36" s="75"/>
      <c r="F36" s="75"/>
      <c r="G36" s="76"/>
      <c r="H36" s="68">
        <v>311822</v>
      </c>
      <c r="I36" s="69"/>
      <c r="J36" s="69"/>
      <c r="K36" s="69"/>
      <c r="L36" s="70"/>
      <c r="M36" s="68">
        <v>311821.75</v>
      </c>
      <c r="N36" s="69"/>
      <c r="O36" s="69"/>
      <c r="P36" s="69"/>
      <c r="Q36" s="70"/>
      <c r="R36" s="2"/>
    </row>
    <row r="37" spans="1:18" ht="24" customHeight="1">
      <c r="A37" s="2"/>
      <c r="B37" s="23" t="s">
        <v>17</v>
      </c>
      <c r="C37" s="71" t="s">
        <v>18</v>
      </c>
      <c r="D37" s="72"/>
      <c r="E37" s="72"/>
      <c r="F37" s="72"/>
      <c r="G37" s="73"/>
      <c r="H37" s="91">
        <f>IF(AND(H35="",H36=""),"",SUM(H35)+SUM(H36))</f>
        <v>8272288.05</v>
      </c>
      <c r="I37" s="92"/>
      <c r="J37" s="92"/>
      <c r="K37" s="92"/>
      <c r="L37" s="93"/>
      <c r="M37" s="99">
        <f>IF(AND(M35="",M36=""),"",SUM(M35)+SUM(M36))</f>
        <v>3635268.1300000004</v>
      </c>
      <c r="N37" s="92"/>
      <c r="O37" s="92"/>
      <c r="P37" s="92"/>
      <c r="Q37" s="93"/>
      <c r="R37" s="2"/>
    </row>
    <row r="38" spans="1:18" ht="23.25" customHeight="1">
      <c r="A38" s="2"/>
      <c r="B38" s="5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112" t="s">
        <v>117</v>
      </c>
      <c r="C39" s="85" t="s">
        <v>11</v>
      </c>
      <c r="D39" s="175"/>
      <c r="E39" s="175"/>
      <c r="F39" s="175"/>
      <c r="G39" s="87"/>
      <c r="H39" s="121" t="s">
        <v>88</v>
      </c>
      <c r="I39" s="66"/>
      <c r="J39" s="66"/>
      <c r="K39" s="66"/>
      <c r="L39" s="66"/>
      <c r="M39" s="66"/>
      <c r="N39" s="66"/>
      <c r="O39" s="66"/>
      <c r="P39" s="66"/>
      <c r="Q39" s="67"/>
      <c r="R39" s="2"/>
    </row>
    <row r="40" spans="1:18" ht="15" customHeight="1">
      <c r="A40" s="2"/>
      <c r="B40" s="113"/>
      <c r="C40" s="176"/>
      <c r="D40" s="177"/>
      <c r="E40" s="177"/>
      <c r="F40" s="177"/>
      <c r="G40" s="178"/>
      <c r="H40" s="121" t="s">
        <v>12</v>
      </c>
      <c r="I40" s="66"/>
      <c r="J40" s="66"/>
      <c r="K40" s="66"/>
      <c r="L40" s="67"/>
      <c r="M40" s="85" t="s">
        <v>13</v>
      </c>
      <c r="N40" s="86"/>
      <c r="O40" s="86"/>
      <c r="P40" s="86"/>
      <c r="Q40" s="87"/>
      <c r="R40" s="2"/>
    </row>
    <row r="41" spans="1:18" ht="9.75" customHeight="1">
      <c r="A41" s="2"/>
      <c r="B41" s="24">
        <v>1</v>
      </c>
      <c r="C41" s="80">
        <v>2</v>
      </c>
      <c r="D41" s="81"/>
      <c r="E41" s="81"/>
      <c r="F41" s="81"/>
      <c r="G41" s="67"/>
      <c r="H41" s="80">
        <v>3</v>
      </c>
      <c r="I41" s="66"/>
      <c r="J41" s="66"/>
      <c r="K41" s="66"/>
      <c r="L41" s="67"/>
      <c r="M41" s="80">
        <v>4</v>
      </c>
      <c r="N41" s="66"/>
      <c r="O41" s="66"/>
      <c r="P41" s="66"/>
      <c r="Q41" s="67"/>
      <c r="R41" s="2"/>
    </row>
    <row r="42" spans="1:18" ht="14.25" customHeight="1">
      <c r="A42" s="2"/>
      <c r="B42" s="3" t="s">
        <v>19</v>
      </c>
      <c r="C42" s="65" t="s">
        <v>138</v>
      </c>
      <c r="D42" s="77"/>
      <c r="E42" s="77"/>
      <c r="F42" s="77"/>
      <c r="G42" s="78"/>
      <c r="H42" s="68">
        <v>30000</v>
      </c>
      <c r="I42" s="69"/>
      <c r="J42" s="69"/>
      <c r="K42" s="69"/>
      <c r="L42" s="70"/>
      <c r="M42" s="68">
        <v>12293.1</v>
      </c>
      <c r="N42" s="69"/>
      <c r="O42" s="69"/>
      <c r="P42" s="69"/>
      <c r="Q42" s="70"/>
      <c r="R42" s="2"/>
    </row>
    <row r="43" spans="1:18" ht="14.25" customHeight="1">
      <c r="A43" s="29"/>
      <c r="B43" s="3" t="s">
        <v>19</v>
      </c>
      <c r="C43" s="65" t="s">
        <v>139</v>
      </c>
      <c r="D43" s="77"/>
      <c r="E43" s="77"/>
      <c r="F43" s="77"/>
      <c r="G43" s="78"/>
      <c r="H43" s="88">
        <v>2295000</v>
      </c>
      <c r="I43" s="69"/>
      <c r="J43" s="69"/>
      <c r="K43" s="69"/>
      <c r="L43" s="70"/>
      <c r="M43" s="68">
        <v>1004880.28</v>
      </c>
      <c r="N43" s="69"/>
      <c r="O43" s="69"/>
      <c r="P43" s="69"/>
      <c r="Q43" s="70"/>
      <c r="R43" s="2"/>
    </row>
    <row r="44" spans="1:18" ht="14.25" customHeight="1">
      <c r="A44" s="2"/>
      <c r="B44" s="3" t="s">
        <v>19</v>
      </c>
      <c r="C44" s="65" t="s">
        <v>148</v>
      </c>
      <c r="D44" s="77"/>
      <c r="E44" s="77"/>
      <c r="F44" s="77"/>
      <c r="G44" s="78"/>
      <c r="H44" s="68">
        <v>187000</v>
      </c>
      <c r="I44" s="69"/>
      <c r="J44" s="69"/>
      <c r="K44" s="69"/>
      <c r="L44" s="70"/>
      <c r="M44" s="68">
        <v>0</v>
      </c>
      <c r="N44" s="69"/>
      <c r="O44" s="69"/>
      <c r="P44" s="69"/>
      <c r="Q44" s="70"/>
      <c r="R44" s="2"/>
    </row>
    <row r="45" spans="1:18" ht="14.25" customHeight="1">
      <c r="A45" s="2"/>
      <c r="B45" s="3" t="s">
        <v>19</v>
      </c>
      <c r="C45" s="65" t="s">
        <v>140</v>
      </c>
      <c r="D45" s="77"/>
      <c r="E45" s="77"/>
      <c r="F45" s="77"/>
      <c r="G45" s="78"/>
      <c r="H45" s="68">
        <v>425000</v>
      </c>
      <c r="I45" s="69"/>
      <c r="J45" s="69"/>
      <c r="K45" s="69"/>
      <c r="L45" s="70"/>
      <c r="M45" s="68">
        <v>166691.3</v>
      </c>
      <c r="N45" s="69"/>
      <c r="O45" s="69"/>
      <c r="P45" s="69"/>
      <c r="Q45" s="70"/>
      <c r="R45" s="2"/>
    </row>
    <row r="46" spans="1:18" ht="14.25" customHeight="1">
      <c r="A46" s="2"/>
      <c r="B46" s="3" t="s">
        <v>19</v>
      </c>
      <c r="C46" s="65" t="s">
        <v>141</v>
      </c>
      <c r="D46" s="66"/>
      <c r="E46" s="66"/>
      <c r="F46" s="66"/>
      <c r="G46" s="67"/>
      <c r="H46" s="82">
        <v>61000</v>
      </c>
      <c r="I46" s="83"/>
      <c r="J46" s="83"/>
      <c r="K46" s="83"/>
      <c r="L46" s="84"/>
      <c r="M46" s="82">
        <v>19939.19</v>
      </c>
      <c r="N46" s="83"/>
      <c r="O46" s="83"/>
      <c r="P46" s="83"/>
      <c r="Q46" s="84"/>
      <c r="R46" s="2"/>
    </row>
    <row r="47" spans="1:18" ht="14.25" customHeight="1">
      <c r="A47" s="2"/>
      <c r="B47" s="3" t="s">
        <v>19</v>
      </c>
      <c r="C47" s="65" t="s">
        <v>142</v>
      </c>
      <c r="D47" s="66"/>
      <c r="E47" s="66"/>
      <c r="F47" s="66"/>
      <c r="G47" s="67"/>
      <c r="H47" s="82">
        <v>360000</v>
      </c>
      <c r="I47" s="83"/>
      <c r="J47" s="83"/>
      <c r="K47" s="83"/>
      <c r="L47" s="84"/>
      <c r="M47" s="82">
        <v>125762.18</v>
      </c>
      <c r="N47" s="83"/>
      <c r="O47" s="83"/>
      <c r="P47" s="83"/>
      <c r="Q47" s="84"/>
      <c r="R47" s="2"/>
    </row>
    <row r="48" spans="1:18" ht="14.25" customHeight="1">
      <c r="A48" s="2"/>
      <c r="B48" s="3" t="s">
        <v>19</v>
      </c>
      <c r="C48" s="65" t="s">
        <v>168</v>
      </c>
      <c r="D48" s="77"/>
      <c r="E48" s="77"/>
      <c r="F48" s="77"/>
      <c r="G48" s="79"/>
      <c r="H48" s="82">
        <v>51000</v>
      </c>
      <c r="I48" s="69"/>
      <c r="J48" s="69"/>
      <c r="K48" s="69"/>
      <c r="L48" s="70"/>
      <c r="M48" s="82">
        <v>16547.24</v>
      </c>
      <c r="N48" s="69"/>
      <c r="O48" s="69"/>
      <c r="P48" s="69"/>
      <c r="Q48" s="70"/>
      <c r="R48" s="2"/>
    </row>
    <row r="49" spans="1:18" ht="14.25" customHeight="1">
      <c r="A49" s="2"/>
      <c r="B49" s="3" t="s">
        <v>19</v>
      </c>
      <c r="C49" s="65" t="s">
        <v>143</v>
      </c>
      <c r="D49" s="66"/>
      <c r="E49" s="66"/>
      <c r="F49" s="66"/>
      <c r="G49" s="67"/>
      <c r="H49" s="82">
        <v>593500</v>
      </c>
      <c r="I49" s="83"/>
      <c r="J49" s="83"/>
      <c r="K49" s="83"/>
      <c r="L49" s="84"/>
      <c r="M49" s="82">
        <v>167725.91</v>
      </c>
      <c r="N49" s="83"/>
      <c r="O49" s="83"/>
      <c r="P49" s="83"/>
      <c r="Q49" s="84"/>
      <c r="R49" s="2"/>
    </row>
    <row r="50" spans="1:18" ht="14.25" customHeight="1">
      <c r="A50" s="2"/>
      <c r="B50" s="3" t="s">
        <v>19</v>
      </c>
      <c r="C50" s="96" t="s">
        <v>144</v>
      </c>
      <c r="D50" s="97"/>
      <c r="E50" s="97"/>
      <c r="F50" s="97"/>
      <c r="G50" s="98"/>
      <c r="H50" s="82">
        <v>70000</v>
      </c>
      <c r="I50" s="83"/>
      <c r="J50" s="83"/>
      <c r="K50" s="83"/>
      <c r="L50" s="84"/>
      <c r="M50" s="82">
        <v>8068.29</v>
      </c>
      <c r="N50" s="83"/>
      <c r="O50" s="83"/>
      <c r="P50" s="83"/>
      <c r="Q50" s="84"/>
      <c r="R50" s="2"/>
    </row>
    <row r="51" spans="1:18" ht="14.25" customHeight="1">
      <c r="A51" s="2"/>
      <c r="B51" s="3" t="s">
        <v>19</v>
      </c>
      <c r="C51" s="65" t="s">
        <v>145</v>
      </c>
      <c r="D51" s="66"/>
      <c r="E51" s="66"/>
      <c r="F51" s="66"/>
      <c r="G51" s="67"/>
      <c r="H51" s="82">
        <v>1100000</v>
      </c>
      <c r="I51" s="83"/>
      <c r="J51" s="83"/>
      <c r="K51" s="83"/>
      <c r="L51" s="84"/>
      <c r="M51" s="82">
        <v>456217.75</v>
      </c>
      <c r="N51" s="83"/>
      <c r="O51" s="83"/>
      <c r="P51" s="83"/>
      <c r="Q51" s="84"/>
      <c r="R51" s="2"/>
    </row>
    <row r="52" spans="1:18" ht="14.25" customHeight="1">
      <c r="A52" s="2"/>
      <c r="B52" s="3" t="s">
        <v>19</v>
      </c>
      <c r="C52" s="65" t="s">
        <v>146</v>
      </c>
      <c r="D52" s="66"/>
      <c r="E52" s="66"/>
      <c r="F52" s="66"/>
      <c r="G52" s="67"/>
      <c r="H52" s="82">
        <v>171290</v>
      </c>
      <c r="I52" s="83"/>
      <c r="J52" s="83"/>
      <c r="K52" s="83"/>
      <c r="L52" s="84"/>
      <c r="M52" s="82">
        <v>94591.18</v>
      </c>
      <c r="N52" s="83"/>
      <c r="O52" s="83"/>
      <c r="P52" s="83"/>
      <c r="Q52" s="84"/>
      <c r="R52" s="2"/>
    </row>
    <row r="53" spans="1:18" ht="14.25" customHeight="1">
      <c r="A53" s="2"/>
      <c r="B53" s="3" t="s">
        <v>19</v>
      </c>
      <c r="C53" s="65" t="s">
        <v>147</v>
      </c>
      <c r="D53" s="66"/>
      <c r="E53" s="66"/>
      <c r="F53" s="66"/>
      <c r="G53" s="67"/>
      <c r="H53" s="82">
        <v>10000</v>
      </c>
      <c r="I53" s="83"/>
      <c r="J53" s="83"/>
      <c r="K53" s="83"/>
      <c r="L53" s="84"/>
      <c r="M53" s="82">
        <v>3859</v>
      </c>
      <c r="N53" s="83"/>
      <c r="O53" s="83"/>
      <c r="P53" s="83"/>
      <c r="Q53" s="84"/>
      <c r="R53" s="2"/>
    </row>
    <row r="54" spans="1:18" ht="14.25" customHeight="1">
      <c r="A54" s="2"/>
      <c r="B54" s="3" t="s">
        <v>19</v>
      </c>
      <c r="C54" s="65" t="s">
        <v>149</v>
      </c>
      <c r="D54" s="66"/>
      <c r="E54" s="66"/>
      <c r="F54" s="66"/>
      <c r="G54" s="67"/>
      <c r="H54" s="82">
        <v>471354</v>
      </c>
      <c r="I54" s="83"/>
      <c r="J54" s="83"/>
      <c r="K54" s="83"/>
      <c r="L54" s="84"/>
      <c r="M54" s="82">
        <v>234756.44</v>
      </c>
      <c r="N54" s="83"/>
      <c r="O54" s="83"/>
      <c r="P54" s="83"/>
      <c r="Q54" s="84"/>
      <c r="R54" s="2"/>
    </row>
    <row r="55" spans="1:18" ht="14.25" customHeight="1">
      <c r="A55" s="2"/>
      <c r="B55" s="3" t="s">
        <v>19</v>
      </c>
      <c r="C55" s="65" t="s">
        <v>150</v>
      </c>
      <c r="D55" s="66"/>
      <c r="E55" s="66"/>
      <c r="F55" s="66"/>
      <c r="G55" s="67"/>
      <c r="H55" s="82">
        <v>16000</v>
      </c>
      <c r="I55" s="83"/>
      <c r="J55" s="83"/>
      <c r="K55" s="83"/>
      <c r="L55" s="84"/>
      <c r="M55" s="82">
        <v>4952.99</v>
      </c>
      <c r="N55" s="83"/>
      <c r="O55" s="83"/>
      <c r="P55" s="83"/>
      <c r="Q55" s="84"/>
      <c r="R55" s="2"/>
    </row>
    <row r="56" spans="1:18" ht="14.25" customHeight="1">
      <c r="A56" s="2"/>
      <c r="B56" s="3" t="s">
        <v>19</v>
      </c>
      <c r="C56" s="65" t="s">
        <v>151</v>
      </c>
      <c r="D56" s="66"/>
      <c r="E56" s="66"/>
      <c r="F56" s="66"/>
      <c r="G56" s="67"/>
      <c r="H56" s="82">
        <v>13500</v>
      </c>
      <c r="I56" s="83"/>
      <c r="J56" s="83"/>
      <c r="K56" s="83"/>
      <c r="L56" s="84"/>
      <c r="M56" s="82">
        <v>4510.52</v>
      </c>
      <c r="N56" s="83"/>
      <c r="O56" s="83"/>
      <c r="P56" s="83"/>
      <c r="Q56" s="84"/>
      <c r="R56" s="2"/>
    </row>
    <row r="57" spans="1:18" ht="14.25" customHeight="1">
      <c r="A57" s="2"/>
      <c r="B57" s="3" t="s">
        <v>19</v>
      </c>
      <c r="C57" s="65" t="s">
        <v>152</v>
      </c>
      <c r="D57" s="66"/>
      <c r="E57" s="66"/>
      <c r="F57" s="66"/>
      <c r="G57" s="67"/>
      <c r="H57" s="82">
        <v>1500</v>
      </c>
      <c r="I57" s="83"/>
      <c r="J57" s="83"/>
      <c r="K57" s="83"/>
      <c r="L57" s="84"/>
      <c r="M57" s="82">
        <v>58.2</v>
      </c>
      <c r="N57" s="83"/>
      <c r="O57" s="83"/>
      <c r="P57" s="83"/>
      <c r="Q57" s="84"/>
      <c r="R57" s="2"/>
    </row>
    <row r="58" spans="1:18" ht="14.25" customHeight="1">
      <c r="A58" s="2"/>
      <c r="B58" s="3" t="s">
        <v>19</v>
      </c>
      <c r="C58" s="65" t="s">
        <v>153</v>
      </c>
      <c r="D58" s="66"/>
      <c r="E58" s="66"/>
      <c r="F58" s="66"/>
      <c r="G58" s="67"/>
      <c r="H58" s="82">
        <v>60000</v>
      </c>
      <c r="I58" s="83"/>
      <c r="J58" s="83"/>
      <c r="K58" s="83"/>
      <c r="L58" s="84"/>
      <c r="M58" s="82">
        <v>23952.19</v>
      </c>
      <c r="N58" s="83"/>
      <c r="O58" s="83"/>
      <c r="P58" s="83"/>
      <c r="Q58" s="84"/>
      <c r="R58" s="2"/>
    </row>
    <row r="59" spans="1:18" ht="14.25" customHeight="1">
      <c r="A59" s="2"/>
      <c r="B59" s="3" t="s">
        <v>19</v>
      </c>
      <c r="C59" s="65" t="s">
        <v>154</v>
      </c>
      <c r="D59" s="66"/>
      <c r="E59" s="66"/>
      <c r="F59" s="66"/>
      <c r="G59" s="67"/>
      <c r="H59" s="82">
        <v>77000</v>
      </c>
      <c r="I59" s="83"/>
      <c r="J59" s="83"/>
      <c r="K59" s="83"/>
      <c r="L59" s="84"/>
      <c r="M59" s="82">
        <v>56799.6</v>
      </c>
      <c r="N59" s="185"/>
      <c r="O59" s="185"/>
      <c r="P59" s="185"/>
      <c r="Q59" s="186"/>
      <c r="R59" s="2"/>
    </row>
    <row r="60" spans="1:18" ht="14.25" customHeight="1">
      <c r="A60" s="2"/>
      <c r="B60" s="3" t="s">
        <v>19</v>
      </c>
      <c r="C60" s="65" t="s">
        <v>155</v>
      </c>
      <c r="D60" s="66"/>
      <c r="E60" s="66"/>
      <c r="F60" s="66"/>
      <c r="G60" s="67"/>
      <c r="H60" s="82">
        <v>290000</v>
      </c>
      <c r="I60" s="83"/>
      <c r="J60" s="83"/>
      <c r="K60" s="83"/>
      <c r="L60" s="84"/>
      <c r="M60" s="82">
        <v>139870</v>
      </c>
      <c r="N60" s="83"/>
      <c r="O60" s="83"/>
      <c r="P60" s="83"/>
      <c r="Q60" s="84"/>
      <c r="R60" s="2"/>
    </row>
    <row r="61" spans="1:18" ht="14.25" customHeight="1">
      <c r="A61" s="2"/>
      <c r="B61" s="3" t="s">
        <v>19</v>
      </c>
      <c r="C61" s="65" t="s">
        <v>156</v>
      </c>
      <c r="D61" s="66"/>
      <c r="E61" s="66"/>
      <c r="F61" s="66"/>
      <c r="G61" s="67"/>
      <c r="H61" s="82">
        <v>20000</v>
      </c>
      <c r="I61" s="83"/>
      <c r="J61" s="83"/>
      <c r="K61" s="83"/>
      <c r="L61" s="84"/>
      <c r="M61" s="82">
        <v>12099.29</v>
      </c>
      <c r="N61" s="83"/>
      <c r="O61" s="83"/>
      <c r="P61" s="83"/>
      <c r="Q61" s="84"/>
      <c r="R61" s="2"/>
    </row>
    <row r="62" spans="1:18" ht="14.25" customHeight="1">
      <c r="A62" s="2"/>
      <c r="B62" s="3" t="s">
        <v>19</v>
      </c>
      <c r="C62" s="65" t="s">
        <v>157</v>
      </c>
      <c r="D62" s="66"/>
      <c r="E62" s="66"/>
      <c r="F62" s="66"/>
      <c r="G62" s="67"/>
      <c r="H62" s="82">
        <v>45041</v>
      </c>
      <c r="I62" s="83"/>
      <c r="J62" s="83"/>
      <c r="K62" s="83"/>
      <c r="L62" s="84"/>
      <c r="M62" s="82">
        <v>23504.39</v>
      </c>
      <c r="N62" s="83"/>
      <c r="O62" s="83"/>
      <c r="P62" s="83"/>
      <c r="Q62" s="84"/>
      <c r="R62" s="2"/>
    </row>
    <row r="63" spans="1:18" ht="14.25" customHeight="1">
      <c r="A63" s="2"/>
      <c r="B63" s="3" t="s">
        <v>19</v>
      </c>
      <c r="C63" s="65" t="s">
        <v>158</v>
      </c>
      <c r="D63" s="66"/>
      <c r="E63" s="66"/>
      <c r="F63" s="66"/>
      <c r="G63" s="67"/>
      <c r="H63" s="82">
        <v>100</v>
      </c>
      <c r="I63" s="83"/>
      <c r="J63" s="83"/>
      <c r="K63" s="83"/>
      <c r="L63" s="84"/>
      <c r="M63" s="82">
        <v>0</v>
      </c>
      <c r="N63" s="83"/>
      <c r="O63" s="83"/>
      <c r="P63" s="83"/>
      <c r="Q63" s="84"/>
      <c r="R63" s="2"/>
    </row>
    <row r="64" spans="1:18" ht="14.25" customHeight="1">
      <c r="A64" s="2"/>
      <c r="B64" s="3" t="s">
        <v>19</v>
      </c>
      <c r="C64" s="65" t="s">
        <v>159</v>
      </c>
      <c r="D64" s="66"/>
      <c r="E64" s="66"/>
      <c r="F64" s="66"/>
      <c r="G64" s="67"/>
      <c r="H64" s="82">
        <v>100</v>
      </c>
      <c r="I64" s="83"/>
      <c r="J64" s="83"/>
      <c r="K64" s="83"/>
      <c r="L64" s="84"/>
      <c r="M64" s="82">
        <v>58.33</v>
      </c>
      <c r="N64" s="83"/>
      <c r="O64" s="83"/>
      <c r="P64" s="83"/>
      <c r="Q64" s="84"/>
      <c r="R64" s="2"/>
    </row>
    <row r="65" spans="1:18" ht="14.25" customHeight="1">
      <c r="A65" s="2"/>
      <c r="B65" s="3" t="s">
        <v>19</v>
      </c>
      <c r="C65" s="65" t="s">
        <v>167</v>
      </c>
      <c r="D65" s="66"/>
      <c r="E65" s="66"/>
      <c r="F65" s="66"/>
      <c r="G65" s="67"/>
      <c r="H65" s="82">
        <v>100</v>
      </c>
      <c r="I65" s="69"/>
      <c r="J65" s="69"/>
      <c r="K65" s="69"/>
      <c r="L65" s="70"/>
      <c r="M65" s="82">
        <v>0</v>
      </c>
      <c r="N65" s="69"/>
      <c r="O65" s="69"/>
      <c r="P65" s="69"/>
      <c r="Q65" s="70"/>
      <c r="R65" s="2"/>
    </row>
    <row r="66" spans="1:18" ht="14.25" customHeight="1">
      <c r="A66" s="2"/>
      <c r="B66" s="3" t="s">
        <v>19</v>
      </c>
      <c r="C66" s="65" t="s">
        <v>160</v>
      </c>
      <c r="D66" s="66"/>
      <c r="E66" s="66"/>
      <c r="F66" s="66"/>
      <c r="G66" s="67"/>
      <c r="H66" s="82">
        <v>2000</v>
      </c>
      <c r="I66" s="83"/>
      <c r="J66" s="83"/>
      <c r="K66" s="83"/>
      <c r="L66" s="84"/>
      <c r="M66" s="82">
        <v>12</v>
      </c>
      <c r="N66" s="83"/>
      <c r="O66" s="83"/>
      <c r="P66" s="83"/>
      <c r="Q66" s="84"/>
      <c r="R66" s="2"/>
    </row>
    <row r="67" spans="1:18" ht="14.25" customHeight="1">
      <c r="A67" s="2"/>
      <c r="B67" s="3" t="s">
        <v>19</v>
      </c>
      <c r="C67" s="65" t="s">
        <v>170</v>
      </c>
      <c r="D67" s="77"/>
      <c r="E67" s="77"/>
      <c r="F67" s="77"/>
      <c r="G67" s="79"/>
      <c r="H67" s="82">
        <v>3900</v>
      </c>
      <c r="I67" s="69"/>
      <c r="J67" s="69"/>
      <c r="K67" s="69"/>
      <c r="L67" s="70"/>
      <c r="M67" s="82">
        <v>879</v>
      </c>
      <c r="N67" s="69"/>
      <c r="O67" s="69"/>
      <c r="P67" s="69"/>
      <c r="Q67" s="70"/>
      <c r="R67" s="2"/>
    </row>
    <row r="68" spans="1:18" ht="14.25" customHeight="1">
      <c r="A68" s="2"/>
      <c r="B68" s="3" t="s">
        <v>19</v>
      </c>
      <c r="C68" s="65" t="s">
        <v>161</v>
      </c>
      <c r="D68" s="66"/>
      <c r="E68" s="66"/>
      <c r="F68" s="66"/>
      <c r="G68" s="67"/>
      <c r="H68" s="82">
        <v>20000</v>
      </c>
      <c r="I68" s="83"/>
      <c r="J68" s="83"/>
      <c r="K68" s="83"/>
      <c r="L68" s="84"/>
      <c r="M68" s="82">
        <v>9345.92</v>
      </c>
      <c r="N68" s="83"/>
      <c r="O68" s="83"/>
      <c r="P68" s="83"/>
      <c r="Q68" s="84"/>
      <c r="R68" s="2"/>
    </row>
    <row r="69" spans="1:18" ht="14.25" customHeight="1">
      <c r="A69" s="2"/>
      <c r="B69" s="3" t="s">
        <v>19</v>
      </c>
      <c r="C69" s="65" t="s">
        <v>166</v>
      </c>
      <c r="D69" s="77"/>
      <c r="E69" s="77"/>
      <c r="F69" s="77"/>
      <c r="G69" s="79"/>
      <c r="H69" s="82">
        <v>200</v>
      </c>
      <c r="I69" s="69"/>
      <c r="J69" s="69"/>
      <c r="K69" s="69"/>
      <c r="L69" s="70"/>
      <c r="M69" s="82">
        <v>35.7</v>
      </c>
      <c r="N69" s="69"/>
      <c r="O69" s="69"/>
      <c r="P69" s="69"/>
      <c r="Q69" s="70"/>
      <c r="R69" s="2"/>
    </row>
    <row r="70" spans="1:18" ht="14.25" customHeight="1">
      <c r="A70" s="2"/>
      <c r="B70" s="3" t="s">
        <v>19</v>
      </c>
      <c r="C70" s="65" t="s">
        <v>165</v>
      </c>
      <c r="D70" s="66"/>
      <c r="E70" s="66"/>
      <c r="F70" s="66"/>
      <c r="G70" s="67"/>
      <c r="H70" s="68">
        <v>350000</v>
      </c>
      <c r="I70" s="83"/>
      <c r="J70" s="83"/>
      <c r="K70" s="83"/>
      <c r="L70" s="84"/>
      <c r="M70" s="68">
        <v>120096.55</v>
      </c>
      <c r="N70" s="83"/>
      <c r="O70" s="83"/>
      <c r="P70" s="83"/>
      <c r="Q70" s="84"/>
      <c r="R70" s="2"/>
    </row>
    <row r="71" spans="1:18" ht="14.25" customHeight="1">
      <c r="A71" s="2"/>
      <c r="B71" s="3" t="s">
        <v>19</v>
      </c>
      <c r="C71" s="62"/>
      <c r="D71" s="63"/>
      <c r="E71" s="63"/>
      <c r="F71" s="63"/>
      <c r="G71" s="64"/>
      <c r="H71" s="61"/>
      <c r="I71" s="59"/>
      <c r="J71" s="59"/>
      <c r="K71" s="59"/>
      <c r="L71" s="60"/>
      <c r="M71" s="61"/>
      <c r="N71" s="59"/>
      <c r="O71" s="59"/>
      <c r="P71" s="59"/>
      <c r="Q71" s="60"/>
      <c r="R71" s="2"/>
    </row>
    <row r="72" spans="1:18" ht="14.25" customHeight="1">
      <c r="A72" s="2"/>
      <c r="B72" s="3" t="s">
        <v>19</v>
      </c>
      <c r="C72" s="62"/>
      <c r="D72" s="63"/>
      <c r="E72" s="63"/>
      <c r="F72" s="63"/>
      <c r="G72" s="64"/>
      <c r="H72" s="61"/>
      <c r="I72" s="59"/>
      <c r="J72" s="59"/>
      <c r="K72" s="59"/>
      <c r="L72" s="60"/>
      <c r="M72" s="61"/>
      <c r="N72" s="59"/>
      <c r="O72" s="59"/>
      <c r="P72" s="59"/>
      <c r="Q72" s="60"/>
      <c r="R72" s="2"/>
    </row>
    <row r="73" spans="1:18" ht="14.25" customHeight="1">
      <c r="A73" s="2"/>
      <c r="B73" s="3" t="s">
        <v>19</v>
      </c>
      <c r="C73" s="179"/>
      <c r="D73" s="180"/>
      <c r="E73" s="180"/>
      <c r="F73" s="180"/>
      <c r="G73" s="181"/>
      <c r="H73" s="68"/>
      <c r="I73" s="69"/>
      <c r="J73" s="69"/>
      <c r="K73" s="69"/>
      <c r="L73" s="70"/>
      <c r="M73" s="68" t="s">
        <v>124</v>
      </c>
      <c r="N73" s="69"/>
      <c r="O73" s="69"/>
      <c r="P73" s="69"/>
      <c r="Q73" s="70"/>
      <c r="R73" s="2"/>
    </row>
    <row r="74" spans="1:18" ht="22.5" customHeight="1">
      <c r="A74" s="2"/>
      <c r="B74" s="3" t="s">
        <v>50</v>
      </c>
      <c r="C74" s="94" t="s">
        <v>121</v>
      </c>
      <c r="D74" s="95"/>
      <c r="E74" s="95"/>
      <c r="F74" s="95"/>
      <c r="G74" s="76"/>
      <c r="H74" s="103" t="s">
        <v>35</v>
      </c>
      <c r="I74" s="104"/>
      <c r="J74" s="104"/>
      <c r="K74" s="104"/>
      <c r="L74" s="105"/>
      <c r="M74" s="68"/>
      <c r="N74" s="69"/>
      <c r="O74" s="69"/>
      <c r="P74" s="69"/>
      <c r="Q74" s="70"/>
      <c r="R74" s="2"/>
    </row>
    <row r="75" spans="1:18" ht="14.25" customHeight="1">
      <c r="A75" s="2"/>
      <c r="B75" s="3" t="s">
        <v>47</v>
      </c>
      <c r="C75" s="100" t="s">
        <v>118</v>
      </c>
      <c r="D75" s="101"/>
      <c r="E75" s="101"/>
      <c r="F75" s="101"/>
      <c r="G75" s="102"/>
      <c r="H75" s="68">
        <v>1365000</v>
      </c>
      <c r="I75" s="69"/>
      <c r="J75" s="69"/>
      <c r="K75" s="69"/>
      <c r="L75" s="70"/>
      <c r="M75" s="68">
        <v>725073.94</v>
      </c>
      <c r="N75" s="69"/>
      <c r="O75" s="69"/>
      <c r="P75" s="69"/>
      <c r="Q75" s="70"/>
      <c r="R75" s="2"/>
    </row>
    <row r="76" spans="1:18" ht="14.25" customHeight="1">
      <c r="A76" s="2"/>
      <c r="B76" s="3" t="s">
        <v>21</v>
      </c>
      <c r="C76" s="100" t="s">
        <v>122</v>
      </c>
      <c r="D76" s="101"/>
      <c r="E76" s="101"/>
      <c r="F76" s="101"/>
      <c r="G76" s="102"/>
      <c r="H76" s="68"/>
      <c r="I76" s="69"/>
      <c r="J76" s="69"/>
      <c r="K76" s="69"/>
      <c r="L76" s="70"/>
      <c r="M76" s="68">
        <v>0</v>
      </c>
      <c r="N76" s="69"/>
      <c r="O76" s="69"/>
      <c r="P76" s="69"/>
      <c r="Q76" s="70"/>
      <c r="R76" s="2"/>
    </row>
    <row r="77" spans="1:18" ht="14.25" customHeight="1">
      <c r="A77" s="2"/>
      <c r="B77" s="23" t="s">
        <v>22</v>
      </c>
      <c r="C77" s="89" t="s">
        <v>172</v>
      </c>
      <c r="D77" s="90"/>
      <c r="E77" s="90"/>
      <c r="F77" s="90"/>
      <c r="G77" s="76"/>
      <c r="H77" s="91">
        <f>SUM(H42:H76)</f>
        <v>8089585</v>
      </c>
      <c r="I77" s="92"/>
      <c r="J77" s="92"/>
      <c r="K77" s="92"/>
      <c r="L77" s="93"/>
      <c r="M77" s="99">
        <f>SUM(M42:M76)</f>
        <v>3432580.4800000004</v>
      </c>
      <c r="N77" s="92"/>
      <c r="O77" s="92"/>
      <c r="P77" s="92"/>
      <c r="Q77" s="93"/>
      <c r="R77" s="2"/>
    </row>
    <row r="78" spans="1:18" ht="23.25" customHeight="1">
      <c r="A78" s="2"/>
      <c r="B78" s="3" t="s">
        <v>21</v>
      </c>
      <c r="C78" s="94" t="s">
        <v>89</v>
      </c>
      <c r="D78" s="95"/>
      <c r="E78" s="95"/>
      <c r="F78" s="95"/>
      <c r="G78" s="76"/>
      <c r="H78" s="68">
        <v>0</v>
      </c>
      <c r="I78" s="69"/>
      <c r="J78" s="69"/>
      <c r="K78" s="69"/>
      <c r="L78" s="70"/>
      <c r="M78" s="68">
        <v>0</v>
      </c>
      <c r="N78" s="69"/>
      <c r="O78" s="69"/>
      <c r="P78" s="69"/>
      <c r="Q78" s="70"/>
      <c r="R78" s="2"/>
    </row>
    <row r="79" spans="1:18" ht="23.25" customHeight="1">
      <c r="A79" s="2"/>
      <c r="B79" s="3" t="s">
        <v>21</v>
      </c>
      <c r="C79" s="94" t="s">
        <v>90</v>
      </c>
      <c r="D79" s="95"/>
      <c r="E79" s="95"/>
      <c r="F79" s="95"/>
      <c r="G79" s="76"/>
      <c r="H79" s="68">
        <v>0</v>
      </c>
      <c r="I79" s="69"/>
      <c r="J79" s="69"/>
      <c r="K79" s="69"/>
      <c r="L79" s="70"/>
      <c r="M79" s="68">
        <v>0</v>
      </c>
      <c r="N79" s="69"/>
      <c r="O79" s="69"/>
      <c r="P79" s="69"/>
      <c r="Q79" s="70"/>
      <c r="R79" s="2"/>
    </row>
    <row r="80" spans="1:18" ht="23.25" customHeight="1">
      <c r="A80" s="2"/>
      <c r="B80" s="3" t="s">
        <v>21</v>
      </c>
      <c r="C80" s="74" t="s">
        <v>123</v>
      </c>
      <c r="D80" s="75"/>
      <c r="E80" s="75"/>
      <c r="F80" s="75"/>
      <c r="G80" s="76"/>
      <c r="H80" s="68">
        <v>200000</v>
      </c>
      <c r="I80" s="69"/>
      <c r="J80" s="69"/>
      <c r="K80" s="69"/>
      <c r="L80" s="70"/>
      <c r="M80" s="68">
        <v>202687.65</v>
      </c>
      <c r="N80" s="69"/>
      <c r="O80" s="69"/>
      <c r="P80" s="69"/>
      <c r="Q80" s="70"/>
      <c r="R80" s="2"/>
    </row>
    <row r="81" spans="1:18" ht="25.5" customHeight="1">
      <c r="A81" s="2"/>
      <c r="B81" s="23" t="s">
        <v>20</v>
      </c>
      <c r="C81" s="182" t="s">
        <v>23</v>
      </c>
      <c r="D81" s="183"/>
      <c r="E81" s="183"/>
      <c r="F81" s="183"/>
      <c r="G81" s="184"/>
      <c r="H81" s="91">
        <f>IF(AND(H77="",H78="",H79="",H80=""),"",SUM(H77)+SUM(H78)+SUM(H79)+SUM(H80))</f>
        <v>8289585</v>
      </c>
      <c r="I81" s="92"/>
      <c r="J81" s="92"/>
      <c r="K81" s="92"/>
      <c r="L81" s="93"/>
      <c r="M81" s="99">
        <f>IF(AND(M77="",M78="",M79="",M80=""),"",SUM(M77,M78,M79,M80))</f>
        <v>3635268.1300000004</v>
      </c>
      <c r="N81" s="92"/>
      <c r="O81" s="92"/>
      <c r="P81" s="92"/>
      <c r="Q81" s="93"/>
      <c r="R81" s="2"/>
    </row>
    <row r="82" spans="1:18" ht="3" customHeight="1">
      <c r="A82" s="2"/>
      <c r="B82" s="33"/>
      <c r="C82" s="31"/>
      <c r="D82" s="31"/>
      <c r="E82" s="31"/>
      <c r="F82" s="31"/>
      <c r="G82" s="34"/>
      <c r="H82" s="55" t="s">
        <v>177</v>
      </c>
      <c r="I82" s="55"/>
      <c r="J82" s="55"/>
      <c r="K82" s="55"/>
      <c r="L82" s="55"/>
      <c r="M82" s="57"/>
      <c r="N82" s="55"/>
      <c r="O82" s="55"/>
      <c r="P82" s="55"/>
      <c r="Q82" s="56"/>
      <c r="R82" s="2"/>
    </row>
    <row r="83" spans="1:18" ht="23.25" customHeight="1">
      <c r="A83" s="2"/>
      <c r="B83" s="3" t="s">
        <v>91</v>
      </c>
      <c r="C83" s="106" t="s">
        <v>92</v>
      </c>
      <c r="D83" s="107"/>
      <c r="E83" s="107"/>
      <c r="F83" s="107"/>
      <c r="G83" s="108"/>
      <c r="H83" s="109">
        <v>65000</v>
      </c>
      <c r="I83" s="109"/>
      <c r="J83" s="109"/>
      <c r="K83" s="109"/>
      <c r="L83" s="109"/>
      <c r="M83" s="109">
        <v>30277.29</v>
      </c>
      <c r="N83" s="109"/>
      <c r="O83" s="109"/>
      <c r="P83" s="109"/>
      <c r="Q83" s="109"/>
      <c r="R83" s="2"/>
    </row>
    <row r="84" spans="1:18" ht="13.5" customHeight="1">
      <c r="A84" s="2"/>
      <c r="B84" s="32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</row>
    <row r="85" spans="1:18" ht="13.5" customHeight="1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2"/>
    </row>
    <row r="86" spans="1:18" ht="14.25" customHeight="1">
      <c r="A86" s="2"/>
      <c r="B86" s="17" t="s">
        <v>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2"/>
    </row>
    <row r="87" spans="1:18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</sheetData>
  <sheetProtection formatCells="0"/>
  <mergeCells count="221">
    <mergeCell ref="H25:L25"/>
    <mergeCell ref="C67:G67"/>
    <mergeCell ref="H67:L67"/>
    <mergeCell ref="M67:Q67"/>
    <mergeCell ref="M48:Q48"/>
    <mergeCell ref="M61:Q61"/>
    <mergeCell ref="M62:Q62"/>
    <mergeCell ref="M57:Q57"/>
    <mergeCell ref="M56:Q56"/>
    <mergeCell ref="C59:G59"/>
    <mergeCell ref="H70:L70"/>
    <mergeCell ref="C68:G68"/>
    <mergeCell ref="C69:G69"/>
    <mergeCell ref="H69:L69"/>
    <mergeCell ref="M69:Q69"/>
    <mergeCell ref="C70:G70"/>
    <mergeCell ref="M70:Q70"/>
    <mergeCell ref="M68:Q68"/>
    <mergeCell ref="C53:G53"/>
    <mergeCell ref="H57:L57"/>
    <mergeCell ref="H68:L68"/>
    <mergeCell ref="M58:Q58"/>
    <mergeCell ref="H63:L63"/>
    <mergeCell ref="C65:G65"/>
    <mergeCell ref="H65:L65"/>
    <mergeCell ref="C63:G63"/>
    <mergeCell ref="C64:G64"/>
    <mergeCell ref="M64:Q64"/>
    <mergeCell ref="M65:Q65"/>
    <mergeCell ref="M66:Q66"/>
    <mergeCell ref="H51:L51"/>
    <mergeCell ref="H52:L52"/>
    <mergeCell ref="C60:G60"/>
    <mergeCell ref="M59:Q59"/>
    <mergeCell ref="M53:Q53"/>
    <mergeCell ref="M54:Q54"/>
    <mergeCell ref="H55:L55"/>
    <mergeCell ref="M55:Q55"/>
    <mergeCell ref="H54:L54"/>
    <mergeCell ref="H53:L53"/>
    <mergeCell ref="M50:Q50"/>
    <mergeCell ref="M51:Q51"/>
    <mergeCell ref="M52:Q52"/>
    <mergeCell ref="M63:Q63"/>
    <mergeCell ref="M60:Q60"/>
    <mergeCell ref="M78:Q78"/>
    <mergeCell ref="M79:Q79"/>
    <mergeCell ref="C56:G56"/>
    <mergeCell ref="H56:L56"/>
    <mergeCell ref="C58:G58"/>
    <mergeCell ref="H58:L58"/>
    <mergeCell ref="H64:L64"/>
    <mergeCell ref="H59:L59"/>
    <mergeCell ref="H60:L60"/>
    <mergeCell ref="H61:L61"/>
    <mergeCell ref="M80:Q80"/>
    <mergeCell ref="M81:Q81"/>
    <mergeCell ref="C80:G80"/>
    <mergeCell ref="C81:G81"/>
    <mergeCell ref="H80:L80"/>
    <mergeCell ref="H81:L81"/>
    <mergeCell ref="M77:Q77"/>
    <mergeCell ref="C76:G76"/>
    <mergeCell ref="C77:G77"/>
    <mergeCell ref="H76:L76"/>
    <mergeCell ref="H77:L77"/>
    <mergeCell ref="C61:G61"/>
    <mergeCell ref="C62:G62"/>
    <mergeCell ref="H62:L62"/>
    <mergeCell ref="H66:L66"/>
    <mergeCell ref="C66:G66"/>
    <mergeCell ref="B39:B40"/>
    <mergeCell ref="C39:G40"/>
    <mergeCell ref="H39:Q39"/>
    <mergeCell ref="H40:L40"/>
    <mergeCell ref="C55:G55"/>
    <mergeCell ref="C52:G52"/>
    <mergeCell ref="H47:L47"/>
    <mergeCell ref="H49:L49"/>
    <mergeCell ref="H48:L48"/>
    <mergeCell ref="H50:L50"/>
    <mergeCell ref="C25:G25"/>
    <mergeCell ref="C18:G19"/>
    <mergeCell ref="C20:G20"/>
    <mergeCell ref="H19:L19"/>
    <mergeCell ref="M76:Q76"/>
    <mergeCell ref="C73:G73"/>
    <mergeCell ref="H73:L73"/>
    <mergeCell ref="M75:Q75"/>
    <mergeCell ref="M73:Q73"/>
    <mergeCell ref="M46:Q46"/>
    <mergeCell ref="B12:E12"/>
    <mergeCell ref="F12:N12"/>
    <mergeCell ref="B13:O13"/>
    <mergeCell ref="M15:O15"/>
    <mergeCell ref="K15:L15"/>
    <mergeCell ref="G15:H15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B2:G2"/>
    <mergeCell ref="B6:G6"/>
    <mergeCell ref="P12:Q13"/>
    <mergeCell ref="B3:G5"/>
    <mergeCell ref="B7:G9"/>
    <mergeCell ref="L8:M8"/>
    <mergeCell ref="H3:O3"/>
    <mergeCell ref="H4:O4"/>
    <mergeCell ref="H5:O5"/>
    <mergeCell ref="H6:K7"/>
    <mergeCell ref="L6:O7"/>
    <mergeCell ref="J8:K8"/>
    <mergeCell ref="E15:F15"/>
    <mergeCell ref="P15:Q15"/>
    <mergeCell ref="C16:D16"/>
    <mergeCell ref="K16:L16"/>
    <mergeCell ref="E16:F16"/>
    <mergeCell ref="I16:J16"/>
    <mergeCell ref="P16:Q16"/>
    <mergeCell ref="H23:L23"/>
    <mergeCell ref="M23:Q23"/>
    <mergeCell ref="M20:Q20"/>
    <mergeCell ref="M16:O16"/>
    <mergeCell ref="H21:L21"/>
    <mergeCell ref="H22:L22"/>
    <mergeCell ref="M21:Q21"/>
    <mergeCell ref="G16:H16"/>
    <mergeCell ref="H18:Q18"/>
    <mergeCell ref="H20:L20"/>
    <mergeCell ref="C57:G57"/>
    <mergeCell ref="M29:Q29"/>
    <mergeCell ref="M33:Q33"/>
    <mergeCell ref="H24:L24"/>
    <mergeCell ref="B18:B19"/>
    <mergeCell ref="M19:Q19"/>
    <mergeCell ref="C21:G21"/>
    <mergeCell ref="C22:G22"/>
    <mergeCell ref="C23:G23"/>
    <mergeCell ref="C24:G24"/>
    <mergeCell ref="M22:Q22"/>
    <mergeCell ref="M24:Q24"/>
    <mergeCell ref="M34:Q34"/>
    <mergeCell ref="M26:Q26"/>
    <mergeCell ref="M27:Q27"/>
    <mergeCell ref="M43:Q43"/>
    <mergeCell ref="M42:Q42"/>
    <mergeCell ref="M36:Q36"/>
    <mergeCell ref="M25:Q25"/>
    <mergeCell ref="M41:Q41"/>
    <mergeCell ref="C75:G75"/>
    <mergeCell ref="H74:L74"/>
    <mergeCell ref="H75:L75"/>
    <mergeCell ref="C83:G83"/>
    <mergeCell ref="H83:L83"/>
    <mergeCell ref="M83:Q83"/>
    <mergeCell ref="C78:G78"/>
    <mergeCell ref="C79:G79"/>
    <mergeCell ref="H78:L78"/>
    <mergeCell ref="H79:L79"/>
    <mergeCell ref="M74:Q74"/>
    <mergeCell ref="H27:L27"/>
    <mergeCell ref="M44:Q44"/>
    <mergeCell ref="C44:G44"/>
    <mergeCell ref="C45:G45"/>
    <mergeCell ref="H45:L45"/>
    <mergeCell ref="H44:L44"/>
    <mergeCell ref="M35:Q35"/>
    <mergeCell ref="C74:G74"/>
    <mergeCell ref="C54:G54"/>
    <mergeCell ref="C28:G28"/>
    <mergeCell ref="C51:G51"/>
    <mergeCell ref="C50:G50"/>
    <mergeCell ref="M47:Q47"/>
    <mergeCell ref="M49:Q49"/>
    <mergeCell ref="C31:G31"/>
    <mergeCell ref="C34:G34"/>
    <mergeCell ref="M37:Q37"/>
    <mergeCell ref="M45:Q45"/>
    <mergeCell ref="H35:L35"/>
    <mergeCell ref="H32:L32"/>
    <mergeCell ref="M32:Q32"/>
    <mergeCell ref="M30:Q30"/>
    <mergeCell ref="M31:Q31"/>
    <mergeCell ref="H28:L28"/>
    <mergeCell ref="H29:L29"/>
    <mergeCell ref="M28:Q28"/>
    <mergeCell ref="H31:L31"/>
    <mergeCell ref="C29:G29"/>
    <mergeCell ref="C30:G30"/>
    <mergeCell ref="H33:L33"/>
    <mergeCell ref="H34:L34"/>
    <mergeCell ref="H26:L26"/>
    <mergeCell ref="H30:L30"/>
    <mergeCell ref="C26:G26"/>
    <mergeCell ref="C32:G32"/>
    <mergeCell ref="C33:G33"/>
    <mergeCell ref="C27:G27"/>
    <mergeCell ref="H46:L46"/>
    <mergeCell ref="M40:Q40"/>
    <mergeCell ref="C43:G43"/>
    <mergeCell ref="C46:G46"/>
    <mergeCell ref="H43:L43"/>
    <mergeCell ref="C35:G35"/>
    <mergeCell ref="H37:L37"/>
    <mergeCell ref="C49:G49"/>
    <mergeCell ref="H42:L42"/>
    <mergeCell ref="C37:G37"/>
    <mergeCell ref="C36:G36"/>
    <mergeCell ref="H36:L36"/>
    <mergeCell ref="C42:G42"/>
    <mergeCell ref="C48:G48"/>
    <mergeCell ref="C47:G47"/>
    <mergeCell ref="C41:G41"/>
    <mergeCell ref="H41:L4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tabSelected="1" zoomScalePageLayoutView="0" workbookViewId="0" topLeftCell="A25">
      <selection activeCell="E46" sqref="E46:F46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614137.16</v>
      </c>
      <c r="F5" s="35">
        <v>260291.47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5">
        <v>172534.13</v>
      </c>
      <c r="F6" s="35">
        <v>136207.18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0</v>
      </c>
      <c r="F7" s="35">
        <v>0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5">
        <v>154.72</v>
      </c>
      <c r="F8" s="35">
        <v>366.18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5">
        <v>34335.08</v>
      </c>
      <c r="F9" s="35">
        <v>38611.15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89810.39</v>
      </c>
      <c r="F10" s="35">
        <v>207079.75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564659.93</v>
      </c>
      <c r="F11" s="35">
        <v>400890.75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98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0</v>
      </c>
      <c r="F13" s="42">
        <v>52248.66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0</v>
      </c>
      <c r="F14" s="42">
        <v>125.79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119</v>
      </c>
      <c r="E16" s="43">
        <f>IF(AND(E5="",E6="",E10="",E11=""),"",SUM(E5,E6,E10,-E11))</f>
        <v>311821.75</v>
      </c>
      <c r="F16" s="43">
        <f>IF(AND(F5="",F6="",F10="",F11=""),"",SUM(F5,F6,F10,-F11))</f>
        <v>202687.65000000002</v>
      </c>
      <c r="G16" s="2"/>
    </row>
    <row r="17" spans="1:7" ht="15" customHeight="1">
      <c r="A17" s="2"/>
      <c r="B17" s="3"/>
      <c r="C17" s="3"/>
      <c r="D17" s="39" t="s">
        <v>104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3300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65958.5</v>
      </c>
      <c r="F19" s="35">
        <v>90153.06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100309.5</v>
      </c>
      <c r="F20" s="35">
        <v>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132943.66</v>
      </c>
      <c r="F21" s="35">
        <v>57675.03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101</v>
      </c>
      <c r="E22" s="35">
        <v>98232.64</v>
      </c>
      <c r="F22" s="35">
        <v>40886.55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5">
        <v>6515.63</v>
      </c>
      <c r="F23" s="35">
        <v>3209.44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5">
        <v>195950.7</v>
      </c>
      <c r="F24" s="35">
        <v>59435.35</v>
      </c>
      <c r="G24" s="2"/>
    </row>
    <row r="25" spans="1:7" ht="15" customHeight="1">
      <c r="A25" s="2"/>
      <c r="B25" s="187" t="s">
        <v>114</v>
      </c>
      <c r="C25" s="188"/>
      <c r="D25" s="188"/>
      <c r="E25" s="188"/>
      <c r="F25" s="188"/>
      <c r="G25" s="2"/>
    </row>
    <row r="26" spans="1:7" ht="24.75" customHeight="1">
      <c r="A26" s="2"/>
      <c r="B26" s="189" t="s">
        <v>76</v>
      </c>
      <c r="C26" s="189"/>
      <c r="D26" s="189"/>
      <c r="E26" s="189"/>
      <c r="F26" s="189"/>
      <c r="G26" s="2"/>
    </row>
    <row r="27" spans="1:7" ht="15.75" customHeight="1">
      <c r="A27" s="2"/>
      <c r="B27" s="190" t="s">
        <v>82</v>
      </c>
      <c r="C27" s="191"/>
      <c r="D27" s="191"/>
      <c r="E27" s="191"/>
      <c r="F27" s="191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3457000</v>
      </c>
      <c r="F30" s="35">
        <v>137692.1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3107000</v>
      </c>
      <c r="F33" s="35">
        <v>69970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350000</v>
      </c>
      <c r="F34" s="35">
        <v>120096.55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52374.45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9" t="s">
        <v>35</v>
      </c>
      <c r="F39" s="35">
        <v>0</v>
      </c>
      <c r="G39" s="2"/>
    </row>
    <row r="40" spans="1:7" ht="26.25" customHeight="1">
      <c r="A40" s="2"/>
      <c r="B40" s="192" t="s">
        <v>108</v>
      </c>
      <c r="C40" s="193"/>
      <c r="D40" s="193"/>
      <c r="E40" s="193"/>
      <c r="F40" s="193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5">
        <v>36702.69</v>
      </c>
      <c r="F45" s="35">
        <v>17296.95</v>
      </c>
      <c r="G45" s="2"/>
    </row>
    <row r="46" spans="1:7" ht="24" customHeight="1">
      <c r="A46" s="2"/>
      <c r="B46" s="4"/>
      <c r="C46" s="197" t="s">
        <v>176</v>
      </c>
      <c r="D46" s="197"/>
      <c r="E46" s="200"/>
      <c r="F46" s="200"/>
      <c r="G46" s="2"/>
    </row>
    <row r="47" spans="1:7" ht="14.25" customHeight="1">
      <c r="A47" s="2"/>
      <c r="B47" s="4"/>
      <c r="C47" s="196" t="s">
        <v>111</v>
      </c>
      <c r="D47" s="196"/>
      <c r="E47" s="198" t="s">
        <v>113</v>
      </c>
      <c r="F47" s="198"/>
      <c r="G47" s="2"/>
    </row>
    <row r="48" spans="1:7" ht="17.25" customHeight="1">
      <c r="A48" s="50"/>
      <c r="B48" s="51"/>
      <c r="C48" s="194" t="s">
        <v>112</v>
      </c>
      <c r="D48" s="195"/>
      <c r="E48" s="199" t="s">
        <v>112</v>
      </c>
      <c r="F48" s="199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2016-06-12T11:36:26Z</cp:lastPrinted>
  <dcterms:created xsi:type="dcterms:W3CDTF">2002-09-04T10:03:21Z</dcterms:created>
  <dcterms:modified xsi:type="dcterms:W3CDTF">2016-08-09T11:03:57Z</dcterms:modified>
  <cp:category>Sprawozdawczość Finansowa</cp:category>
  <cp:version/>
  <cp:contentType/>
  <cp:contentStatus/>
</cp:coreProperties>
</file>