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240" yWindow="45" windowWidth="11580" windowHeight="5220" activeTab="0"/>
  </bookViews>
  <sheets>
    <sheet name="Strona 1" sheetId="1" r:id="rId1"/>
    <sheet name="Strona 2" sheetId="2" r:id="rId2"/>
  </sheets>
  <definedNames>
    <definedName name="_xlnm.Print_Area" localSheetId="0">'Strona 1'!$B$2:$Q$87</definedName>
    <definedName name="_xlnm.Print_Area" localSheetId="1">'Strona 2'!$B$2:$F$49</definedName>
  </definedNames>
  <calcPr fullCalcOnLoad="1"/>
</workbook>
</file>

<file path=xl/sharedStrings.xml><?xml version="1.0" encoding="utf-8"?>
<sst xmlns="http://schemas.openxmlformats.org/spreadsheetml/2006/main" count="279" uniqueCount="180">
  <si>
    <t>Symbole</t>
  </si>
  <si>
    <t>woj.</t>
  </si>
  <si>
    <t>powiat</t>
  </si>
  <si>
    <t>gmina</t>
  </si>
  <si>
    <t>typ gm.</t>
  </si>
  <si>
    <t>związek jst</t>
  </si>
  <si>
    <t>typ zw.</t>
  </si>
  <si>
    <t>dział</t>
  </si>
  <si>
    <t>rozdział</t>
  </si>
  <si>
    <t>Klasyfikacja budżetowa</t>
  </si>
  <si>
    <t>Kod
pozycji</t>
  </si>
  <si>
    <t>Paragraf</t>
  </si>
  <si>
    <t>plan</t>
  </si>
  <si>
    <t>wykonanie</t>
  </si>
  <si>
    <t>G</t>
  </si>
  <si>
    <t>K</t>
  </si>
  <si>
    <t>H</t>
  </si>
  <si>
    <t>L</t>
  </si>
  <si>
    <t>190 Ogółem
(H+K110)</t>
  </si>
  <si>
    <t>M</t>
  </si>
  <si>
    <t>S</t>
  </si>
  <si>
    <t>P</t>
  </si>
  <si>
    <t>N</t>
  </si>
  <si>
    <t>190 Ogółem
(N+P110+P120+P130)</t>
  </si>
  <si>
    <t>Symbol</t>
  </si>
  <si>
    <t>Wyszczególnienie</t>
  </si>
  <si>
    <t>Stan na początek okresu
sprawozdawczego</t>
  </si>
  <si>
    <t>Stan na koniec okresu
sprawozdawczego</t>
  </si>
  <si>
    <t>W</t>
  </si>
  <si>
    <t>010</t>
  </si>
  <si>
    <t>020</t>
  </si>
  <si>
    <t>030</t>
  </si>
  <si>
    <t>070</t>
  </si>
  <si>
    <t>dotacji</t>
  </si>
  <si>
    <t>środków z innych źródeł</t>
  </si>
  <si>
    <t>X</t>
  </si>
  <si>
    <t>Wykonanie na koniec okresu
sprawozdawczego</t>
  </si>
  <si>
    <t>U</t>
  </si>
  <si>
    <t>- środki z lat ubiegłych</t>
  </si>
  <si>
    <t>- dotacje celowe</t>
  </si>
  <si>
    <t>- środki własne</t>
  </si>
  <si>
    <t>- inne środki</t>
  </si>
  <si>
    <t>- na początek okresu sprawozdawczego</t>
  </si>
  <si>
    <t>- na koniec okresu sprawozdawczego</t>
  </si>
  <si>
    <t>Kod poz.</t>
  </si>
  <si>
    <t>Za poprzedni rok budżetowy</t>
  </si>
  <si>
    <t>Za okres sprawozdawczy</t>
  </si>
  <si>
    <t>I</t>
  </si>
  <si>
    <t xml:space="preserve"> B.</t>
  </si>
  <si>
    <t xml:space="preserve"> A.</t>
  </si>
  <si>
    <t>J</t>
  </si>
  <si>
    <t xml:space="preserve"> Środki pieniężne (w tym środki w kasie)</t>
  </si>
  <si>
    <t xml:space="preserve"> Kwota odpisu aktualizującego należności</t>
  </si>
  <si>
    <t>021</t>
  </si>
  <si>
    <t>022</t>
  </si>
  <si>
    <t>040</t>
  </si>
  <si>
    <t xml:space="preserve"> Pozostałe środki obrotowe</t>
  </si>
  <si>
    <t xml:space="preserve"> Zobowiązania i inne rozliczenia</t>
  </si>
  <si>
    <t>041</t>
  </si>
  <si>
    <t>042</t>
  </si>
  <si>
    <t>043</t>
  </si>
  <si>
    <t>080</t>
  </si>
  <si>
    <t>081</t>
  </si>
  <si>
    <t>090</t>
  </si>
  <si>
    <t xml:space="preserve"> Należności od pracowników</t>
  </si>
  <si>
    <t xml:space="preserve"> Należności z tytułu sprzedaży dóbr i usług</t>
  </si>
  <si>
    <t xml:space="preserve"> Zobowiązania z tytułu wynagordzeń</t>
  </si>
  <si>
    <t>091</t>
  </si>
  <si>
    <t>092</t>
  </si>
  <si>
    <t>093</t>
  </si>
  <si>
    <t xml:space="preserve"> Wydatki inwestycyjne</t>
  </si>
  <si>
    <t xml:space="preserve"> Podatek dochodowy od osób prawnych</t>
  </si>
  <si>
    <t xml:space="preserve"> Wpłata nadwyżki środków obrotowych</t>
  </si>
  <si>
    <t>094</t>
  </si>
  <si>
    <t xml:space="preserve"> C. </t>
  </si>
  <si>
    <t xml:space="preserve"> Zobowiązania z tytułu składek na ubezpieczenia
 społeczne</t>
  </si>
  <si>
    <t xml:space="preserve"> D. DANE UZUPEŁNIAJĄCE</t>
  </si>
  <si>
    <t xml:space="preserve"> Plan</t>
  </si>
  <si>
    <t>© www.signform.pl Sp. z o.o., producent aktywnych formularzy, e-mail: biuro@signform.pl</t>
  </si>
  <si>
    <t xml:space="preserve"> Adresat:</t>
  </si>
  <si>
    <t>sprawozdanie z wykonania planów finansowych</t>
  </si>
  <si>
    <t>samorządowych zakładów budżetowych</t>
  </si>
  <si>
    <t>1. Informacja o finansowaniu inwestycji samorządowego zakładu budżetowego</t>
  </si>
  <si>
    <t xml:space="preserve"> Nazwa województwa</t>
  </si>
  <si>
    <t xml:space="preserve"> Przed wypełnieniem przeczytać instrukcję</t>
  </si>
  <si>
    <t xml:space="preserve"> 110 (równowartość odpisów
 amortyzacyjnych)</t>
  </si>
  <si>
    <t xml:space="preserve"> 110 (Stan śr. obrot. netto na początku
 okresu sprawozdawczego)</t>
  </si>
  <si>
    <t xml:space="preserve">Przychody   </t>
  </si>
  <si>
    <t xml:space="preserve">Koszty i inne obciążenia  </t>
  </si>
  <si>
    <t xml:space="preserve"> 110 (Podatek dochodowy od osób
 prawnych)</t>
  </si>
  <si>
    <t xml:space="preserve"> 120 (Wpłata do budżetu nadwyżki
 środków obrotowych)</t>
  </si>
  <si>
    <t>T</t>
  </si>
  <si>
    <t xml:space="preserve"> 140 (odpisy amortyzacyjne)</t>
  </si>
  <si>
    <r>
      <t>1)</t>
    </r>
    <r>
      <rPr>
        <sz val="7"/>
        <rFont val="Arial"/>
        <family val="2"/>
      </rPr>
      <t xml:space="preserve"> niepotrzebne skreślić</t>
    </r>
  </si>
  <si>
    <r>
      <t xml:space="preserve"> Należności netto</t>
    </r>
    <r>
      <rPr>
        <vertAlign val="superscript"/>
        <sz val="8"/>
        <rFont val="Arial"/>
        <family val="2"/>
      </rPr>
      <t>1)</t>
    </r>
  </si>
  <si>
    <t xml:space="preserve"> Odsetki od należności niezapłaconych w terminie
 (nieobjęte odpisem aktualizującym)</t>
  </si>
  <si>
    <t>023</t>
  </si>
  <si>
    <t xml:space="preserve"> Należności netto wymagalne</t>
  </si>
  <si>
    <t xml:space="preserve"> w tym:  wobec inwestycji finansowanych z:
                           środków własnych </t>
  </si>
  <si>
    <t xml:space="preserve"> Zobowiązania wymagalne</t>
  </si>
  <si>
    <t>044</t>
  </si>
  <si>
    <t xml:space="preserve"> w tym z tytułu:
     składek na FUS</t>
  </si>
  <si>
    <t xml:space="preserve"> składek na Fundusz Pracy</t>
  </si>
  <si>
    <t xml:space="preserve"> Zobowiązania z tytułu zakupu dóbr i usług</t>
  </si>
  <si>
    <t xml:space="preserve"> Dane uzupełniające dot. należności i zobowiązań</t>
  </si>
  <si>
    <t xml:space="preserve"> Źródła finansowania wydatków inwestycyjnych:</t>
  </si>
  <si>
    <t xml:space="preserve"> Zobowiązania dotyczące inwestycji:</t>
  </si>
  <si>
    <t xml:space="preserve"> Zobowiązania wobec budżetu z tytułu zwrotu
 dotacji na inwestycje</t>
  </si>
  <si>
    <t xml:space="preserve"> 
2. Informacja o rozliczeniu kasowym z budżetem - w okresie od dnia 1 stycznia do końca okresu sprawozdawczego</t>
  </si>
  <si>
    <t>Z</t>
  </si>
  <si>
    <t xml:space="preserve"> Podatek VAT od otrzymanych dotacji przedmiotowych</t>
  </si>
  <si>
    <t>Główny księgowy / Skarbnik</t>
  </si>
  <si>
    <t>data</t>
  </si>
  <si>
    <t>Kierownik jednostki / Przewodniczący zarządu</t>
  </si>
  <si>
    <r>
      <t>1)</t>
    </r>
    <r>
      <rPr>
        <sz val="7"/>
        <rFont val="Arial"/>
        <family val="2"/>
      </rPr>
      <t xml:space="preserve"> kwota należności pomniejszona o odpis aktualizujący należności</t>
    </r>
  </si>
  <si>
    <t xml:space="preserve"> Nazwa i adres jednostki sprawozdawczej:</t>
  </si>
  <si>
    <t xml:space="preserve"> Numer identyfikacyjny REGON:</t>
  </si>
  <si>
    <t>kod
pozycji</t>
  </si>
  <si>
    <t xml:space="preserve"> 100 (odpisy amortyzacyjne)</t>
  </si>
  <si>
    <t xml:space="preserve"> Stan środków obrotowych netto
 (W 010+W 020+W 030-W 040)</t>
  </si>
  <si>
    <t xml:space="preserve"> 100 (Inne zwiększenia)</t>
  </si>
  <si>
    <t xml:space="preserve"> 100 (środki własne zarezerwowane na
 inwestycje)</t>
  </si>
  <si>
    <t xml:space="preserve"> 100 (Inne zmniejszenia)</t>
  </si>
  <si>
    <t xml:space="preserve"> 130  (Stan śr. obrot. netto na koniec
 okresu sprawozdawczego)</t>
  </si>
  <si>
    <t xml:space="preserve"> </t>
  </si>
  <si>
    <t>OŚRODEK SPORTU I REKREACJI
UL. ZAMKOWA 4
47-400 RACIBÓRZ</t>
  </si>
  <si>
    <t>000331300</t>
  </si>
  <si>
    <t>ŚLĄSKIE</t>
  </si>
  <si>
    <t>RACIBÓRZ</t>
  </si>
  <si>
    <t>24</t>
  </si>
  <si>
    <t>11</t>
  </si>
  <si>
    <t>926</t>
  </si>
  <si>
    <t>0750</t>
  </si>
  <si>
    <t>0830</t>
  </si>
  <si>
    <t>0920</t>
  </si>
  <si>
    <t>0970</t>
  </si>
  <si>
    <t>2650</t>
  </si>
  <si>
    <t>3020</t>
  </si>
  <si>
    <t>4010</t>
  </si>
  <si>
    <t>4110</t>
  </si>
  <si>
    <t>4120</t>
  </si>
  <si>
    <t>4170</t>
  </si>
  <si>
    <t>4210</t>
  </si>
  <si>
    <t>4220</t>
  </si>
  <si>
    <t>4260</t>
  </si>
  <si>
    <t>4270</t>
  </si>
  <si>
    <t>4280</t>
  </si>
  <si>
    <t>4040</t>
  </si>
  <si>
    <t>4300</t>
  </si>
  <si>
    <t>4360</t>
  </si>
  <si>
    <t>4410</t>
  </si>
  <si>
    <t>4420</t>
  </si>
  <si>
    <t>4430</t>
  </si>
  <si>
    <t>4440</t>
  </si>
  <si>
    <t>4480</t>
  </si>
  <si>
    <t>4520</t>
  </si>
  <si>
    <t>4530</t>
  </si>
  <si>
    <t>4570</t>
  </si>
  <si>
    <t>4580</t>
  </si>
  <si>
    <t>4610</t>
  </si>
  <si>
    <t>4700</t>
  </si>
  <si>
    <r>
      <t xml:space="preserve"> Nazwa powiatu / </t>
    </r>
    <r>
      <rPr>
        <strike/>
        <sz val="8"/>
        <rFont val="Arial"/>
        <family val="2"/>
      </rPr>
      <t xml:space="preserve">związku </t>
    </r>
    <r>
      <rPr>
        <strike/>
        <vertAlign val="super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>)</t>
    </r>
  </si>
  <si>
    <r>
      <t xml:space="preserve"> Nazwa gminy / </t>
    </r>
    <r>
      <rPr>
        <strike/>
        <sz val="8"/>
        <rFont val="Arial"/>
        <family val="2"/>
      </rPr>
      <t xml:space="preserve">związku </t>
    </r>
    <r>
      <rPr>
        <strike/>
        <vertAlign val="super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>)</t>
    </r>
  </si>
  <si>
    <t>92601</t>
  </si>
  <si>
    <t>6070</t>
  </si>
  <si>
    <t>4950</t>
  </si>
  <si>
    <t>4590</t>
  </si>
  <si>
    <t>4190</t>
  </si>
  <si>
    <t>1510</t>
  </si>
  <si>
    <t>4670</t>
  </si>
  <si>
    <t xml:space="preserve"> RAZEM 101 192</t>
  </si>
  <si>
    <t xml:space="preserve">    </t>
  </si>
  <si>
    <t xml:space="preserve">Rb-30S          </t>
  </si>
  <si>
    <t xml:space="preserve">                                             </t>
  </si>
  <si>
    <t xml:space="preserve">  </t>
  </si>
  <si>
    <t>4510</t>
  </si>
  <si>
    <t xml:space="preserve"> RAZEM 225 602</t>
  </si>
  <si>
    <t>URZĄD MIASTA
WYDZIAŁ FINANSOWY
UL. KRÓLA STEFANA BATOREGO 6
47-400 RACIBÓRZ</t>
  </si>
  <si>
    <t>Racibórz, dnia 10.10.2017</t>
  </si>
  <si>
    <t xml:space="preserve">okres sprawozdawczy:
        od 01.01.2017 do 30.09.2017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</si>
</sst>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000\-00\-00"/>
  </numFmts>
  <fonts count="57">
    <font>
      <sz val="12"/>
      <name val="Times New Roman"/>
      <family val="0"/>
    </font>
    <font>
      <sz val="8"/>
      <name val="Arial"/>
      <family val="2"/>
    </font>
    <font>
      <sz val="8"/>
      <name val="Times New Roman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7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6"/>
      <name val="Times New Roman"/>
      <family val="0"/>
    </font>
    <font>
      <sz val="8.5"/>
      <name val="Arial"/>
      <family val="2"/>
    </font>
    <font>
      <sz val="8.5"/>
      <name val="Times New Roman"/>
      <family val="0"/>
    </font>
    <font>
      <b/>
      <sz val="9"/>
      <name val="Times New Roman"/>
      <family val="0"/>
    </font>
    <font>
      <strike/>
      <sz val="8"/>
      <name val="Arial"/>
      <family val="2"/>
    </font>
    <font>
      <strike/>
      <vertAlign val="superscript"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b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 horizontal="left" vertical="center" indent="1"/>
    </xf>
    <xf numFmtId="0" fontId="1" fillId="0" borderId="10" xfId="0" applyFont="1" applyFill="1" applyBorder="1" applyAlignment="1" quotePrefix="1">
      <alignment horizontal="left" vertical="center" inden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1" fillId="0" borderId="13" xfId="0" applyFont="1" applyFill="1" applyBorder="1" applyAlignment="1">
      <alignment vertical="center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164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indent="7"/>
    </xf>
    <xf numFmtId="164" fontId="12" fillId="0" borderId="11" xfId="0" applyNumberFormat="1" applyFont="1" applyFill="1" applyBorder="1" applyAlignment="1" applyProtection="1">
      <alignment horizontal="right" vertical="center"/>
      <protection locked="0"/>
    </xf>
    <xf numFmtId="164" fontId="12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64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0" borderId="0" xfId="0" applyFont="1" applyFill="1" applyAlignment="1">
      <alignment horizontal="left"/>
    </xf>
    <xf numFmtId="4" fontId="12" fillId="0" borderId="19" xfId="0" applyNumberFormat="1" applyFont="1" applyBorder="1" applyAlignment="1" applyProtection="1">
      <alignment horizontal="right" vertical="center"/>
      <protection/>
    </xf>
    <xf numFmtId="4" fontId="12" fillId="0" borderId="21" xfId="0" applyNumberFormat="1" applyFont="1" applyBorder="1" applyAlignment="1" applyProtection="1">
      <alignment horizontal="right" vertical="center"/>
      <protection/>
    </xf>
    <xf numFmtId="4" fontId="12" fillId="0" borderId="19" xfId="0" applyNumberFormat="1" applyFont="1" applyFill="1" applyBorder="1" applyAlignment="1" applyProtection="1">
      <alignment horizontal="right" vertical="center"/>
      <protection/>
    </xf>
    <xf numFmtId="0" fontId="5" fillId="33" borderId="0" xfId="0" applyFont="1" applyFill="1" applyAlignment="1">
      <alignment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4" fontId="12" fillId="0" borderId="20" xfId="0" applyNumberFormat="1" applyFont="1" applyFill="1" applyBorder="1" applyAlignment="1" applyProtection="1">
      <alignment horizontal="right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right" vertical="center"/>
    </xf>
    <xf numFmtId="0" fontId="0" fillId="33" borderId="0" xfId="0" applyFill="1" applyAlignment="1">
      <alignment vertical="center"/>
    </xf>
    <xf numFmtId="4" fontId="12" fillId="0" borderId="20" xfId="0" applyNumberFormat="1" applyFont="1" applyFill="1" applyBorder="1" applyAlignment="1" applyProtection="1">
      <alignment horizontal="right" vertical="center"/>
      <protection locked="0"/>
    </xf>
    <xf numFmtId="4" fontId="12" fillId="0" borderId="19" xfId="0" applyNumberFormat="1" applyFont="1" applyFill="1" applyBorder="1" applyAlignment="1" applyProtection="1">
      <alignment horizontal="right" vertical="center"/>
      <protection locked="0"/>
    </xf>
    <xf numFmtId="4" fontId="12" fillId="0" borderId="21" xfId="0" applyNumberFormat="1" applyFont="1" applyFill="1" applyBorder="1" applyAlignment="1" applyProtection="1">
      <alignment horizontal="right" vertical="center"/>
      <protection locked="0"/>
    </xf>
    <xf numFmtId="4" fontId="12" fillId="0" borderId="20" xfId="0" applyNumberFormat="1" applyFont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4" fontId="12" fillId="0" borderId="19" xfId="0" applyNumberFormat="1" applyFont="1" applyBorder="1" applyAlignment="1" applyProtection="1">
      <alignment horizontal="right" vertical="center"/>
      <protection locked="0"/>
    </xf>
    <xf numFmtId="4" fontId="12" fillId="0" borderId="21" xfId="0" applyNumberFormat="1" applyFont="1" applyBorder="1" applyAlignment="1" applyProtection="1">
      <alignment horizontal="right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19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 wrapText="1"/>
    </xf>
    <xf numFmtId="4" fontId="12" fillId="0" borderId="20" xfId="0" applyNumberFormat="1" applyFont="1" applyBorder="1" applyAlignment="1" applyProtection="1">
      <alignment horizontal="right" vertical="center"/>
      <protection/>
    </xf>
    <xf numFmtId="4" fontId="12" fillId="0" borderId="19" xfId="0" applyNumberFormat="1" applyFont="1" applyBorder="1" applyAlignment="1" applyProtection="1">
      <alignment horizontal="right" vertical="center"/>
      <protection/>
    </xf>
    <xf numFmtId="4" fontId="12" fillId="0" borderId="21" xfId="0" applyNumberFormat="1" applyFont="1" applyBorder="1" applyAlignment="1" applyProtection="1">
      <alignment horizontal="right" vertical="center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0" fillId="0" borderId="21" xfId="0" applyBorder="1" applyAlignment="1">
      <alignment horizontal="left" vertical="center"/>
    </xf>
    <xf numFmtId="4" fontId="6" fillId="0" borderId="20" xfId="0" applyNumberFormat="1" applyFont="1" applyFill="1" applyBorder="1" applyAlignment="1" applyProtection="1">
      <alignment horizontal="center" vertical="center"/>
      <protection/>
    </xf>
    <xf numFmtId="4" fontId="6" fillId="0" borderId="19" xfId="0" applyNumberFormat="1" applyFont="1" applyBorder="1" applyAlignment="1" applyProtection="1">
      <alignment horizontal="center" vertical="center"/>
      <protection/>
    </xf>
    <xf numFmtId="4" fontId="6" fillId="0" borderId="21" xfId="0" applyNumberFormat="1" applyFont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 applyProtection="1">
      <alignment horizontal="left" vertical="center"/>
      <protection locked="0"/>
    </xf>
    <xf numFmtId="49" fontId="5" fillId="0" borderId="19" xfId="0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49" fontId="5" fillId="0" borderId="20" xfId="0" applyNumberFormat="1" applyFont="1" applyFill="1" applyBorder="1" applyAlignment="1" applyProtection="1">
      <alignment horizontal="left" vertical="center" wrapText="1"/>
      <protection/>
    </xf>
    <xf numFmtId="49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12" fillId="0" borderId="25" xfId="0" applyNumberFormat="1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1" fillId="0" borderId="22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21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5" xfId="0" applyNumberFormat="1" applyFont="1" applyBorder="1" applyAlignment="1" applyProtection="1">
      <alignment horizontal="center" vertical="center" wrapText="1"/>
      <protection locked="0"/>
    </xf>
    <xf numFmtId="49" fontId="21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49" fontId="12" fillId="0" borderId="26" xfId="0" applyNumberFormat="1" applyFont="1" applyFill="1" applyBorder="1" applyAlignment="1" applyProtection="1">
      <alignment horizontal="left"/>
      <protection locked="0"/>
    </xf>
    <xf numFmtId="0" fontId="0" fillId="0" borderId="13" xfId="0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49" fontId="22" fillId="0" borderId="0" xfId="0" applyNumberFormat="1" applyFont="1" applyBorder="1" applyAlignment="1" applyProtection="1">
      <alignment horizontal="center" vertical="center" wrapText="1"/>
      <protection locked="0"/>
    </xf>
    <xf numFmtId="49" fontId="22" fillId="0" borderId="15" xfId="0" applyNumberFormat="1" applyFont="1" applyBorder="1" applyAlignment="1" applyProtection="1">
      <alignment horizontal="center" vertical="center" wrapText="1"/>
      <protection locked="0"/>
    </xf>
    <xf numFmtId="49" fontId="22" fillId="0" borderId="17" xfId="0" applyNumberFormat="1" applyFont="1" applyBorder="1" applyAlignment="1" applyProtection="1">
      <alignment horizontal="center" vertical="center" wrapText="1"/>
      <protection locked="0"/>
    </xf>
    <xf numFmtId="49" fontId="22" fillId="0" borderId="23" xfId="0" applyNumberFormat="1" applyFont="1" applyBorder="1" applyAlignment="1" applyProtection="1">
      <alignment horizontal="center" vertical="center" wrapText="1"/>
      <protection locked="0"/>
    </xf>
    <xf numFmtId="49" fontId="22" fillId="0" borderId="18" xfId="0" applyNumberFormat="1" applyFont="1" applyBorder="1" applyAlignment="1" applyProtection="1">
      <alignment horizontal="center" vertical="center" wrapText="1"/>
      <protection locked="0"/>
    </xf>
    <xf numFmtId="49" fontId="22" fillId="0" borderId="24" xfId="0" applyNumberFormat="1" applyFont="1" applyBorder="1" applyAlignment="1" applyProtection="1">
      <alignment horizontal="center" vertical="center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15" xfId="0" applyNumberFormat="1" applyFont="1" applyBorder="1" applyAlignment="1" applyProtection="1">
      <alignment horizontal="center" vertical="center"/>
      <protection locked="0"/>
    </xf>
    <xf numFmtId="49" fontId="13" fillId="0" borderId="17" xfId="0" applyNumberFormat="1" applyFont="1" applyBorder="1" applyAlignment="1" applyProtection="1">
      <alignment horizontal="center" vertical="center"/>
      <protection locked="0"/>
    </xf>
    <xf numFmtId="49" fontId="13" fillId="0" borderId="23" xfId="0" applyNumberFormat="1" applyFont="1" applyBorder="1" applyAlignment="1" applyProtection="1">
      <alignment horizontal="center" vertical="center"/>
      <protection locked="0"/>
    </xf>
    <xf numFmtId="49" fontId="13" fillId="0" borderId="18" xfId="0" applyNumberFormat="1" applyFont="1" applyBorder="1" applyAlignment="1" applyProtection="1">
      <alignment horizontal="center" vertical="center"/>
      <protection locked="0"/>
    </xf>
    <xf numFmtId="49" fontId="1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49" fontId="18" fillId="0" borderId="0" xfId="0" applyNumberFormat="1" applyFont="1" applyFill="1" applyBorder="1" applyAlignment="1" applyProtection="1">
      <alignment horizontal="left" vertical="center"/>
      <protection locked="0"/>
    </xf>
    <xf numFmtId="49" fontId="18" fillId="0" borderId="0" xfId="0" applyNumberFormat="1" applyFont="1" applyAlignment="1" applyProtection="1">
      <alignment horizontal="left" vertical="center"/>
      <protection locked="0"/>
    </xf>
    <xf numFmtId="49" fontId="18" fillId="0" borderId="15" xfId="0" applyNumberFormat="1" applyFont="1" applyBorder="1" applyAlignment="1" applyProtection="1">
      <alignment horizontal="left" vertical="center"/>
      <protection locked="0"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1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0" xfId="0" applyNumberFormat="1" applyFont="1" applyBorder="1" applyAlignment="1" applyProtection="1">
      <alignment horizontal="center" vertical="center" shrinkToFit="1"/>
      <protection locked="0"/>
    </xf>
    <xf numFmtId="49" fontId="1" fillId="0" borderId="19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/>
    </xf>
    <xf numFmtId="4" fontId="12" fillId="0" borderId="17" xfId="0" applyNumberFormat="1" applyFont="1" applyFill="1" applyBorder="1" applyAlignment="1" applyProtection="1">
      <alignment horizontal="right" vertical="center"/>
      <protection locked="0"/>
    </xf>
    <xf numFmtId="4" fontId="12" fillId="0" borderId="0" xfId="0" applyNumberFormat="1" applyFont="1" applyBorder="1" applyAlignment="1" applyProtection="1">
      <alignment horizontal="right" vertical="center"/>
      <protection locked="0"/>
    </xf>
    <xf numFmtId="4" fontId="12" fillId="0" borderId="15" xfId="0" applyNumberFormat="1" applyFont="1" applyBorder="1" applyAlignment="1" applyProtection="1">
      <alignment horizontal="right" vertical="center"/>
      <protection locked="0"/>
    </xf>
    <xf numFmtId="0" fontId="5" fillId="0" borderId="2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4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" fontId="12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9" fontId="9" fillId="0" borderId="0" xfId="0" applyNumberFormat="1" applyFont="1" applyFill="1" applyBorder="1" applyAlignment="1" applyProtection="1">
      <alignment horizontal="left" vertical="center" indent="5"/>
      <protection/>
    </xf>
    <xf numFmtId="0" fontId="9" fillId="0" borderId="0" xfId="0" applyFont="1" applyBorder="1" applyAlignment="1" applyProtection="1">
      <alignment horizontal="left" vertical="center" indent="5"/>
      <protection/>
    </xf>
    <xf numFmtId="0" fontId="9" fillId="0" borderId="0" xfId="0" applyFont="1" applyFill="1" applyAlignment="1">
      <alignment horizontal="left" vertical="top"/>
    </xf>
    <xf numFmtId="49" fontId="9" fillId="0" borderId="13" xfId="0" applyNumberFormat="1" applyFont="1" applyFill="1" applyBorder="1" applyAlignment="1" applyProtection="1">
      <alignment horizontal="left" vertical="center" indent="2"/>
      <protection locked="0"/>
    </xf>
    <xf numFmtId="0" fontId="9" fillId="0" borderId="0" xfId="0" applyFont="1" applyFill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6</xdr:col>
      <xdr:colOff>171450</xdr:colOff>
      <xdr:row>0</xdr:row>
      <xdr:rowOff>304800</xdr:rowOff>
    </xdr:to>
    <xdr:pic>
      <xdr:nvPicPr>
        <xdr:cNvPr id="1" name="Aktualizac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"/>
          <a:ext cx="19812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S89"/>
  <sheetViews>
    <sheetView showGridLines="0" showRowColHeaders="0" tabSelected="1" zoomScalePageLayoutView="0" workbookViewId="0" topLeftCell="A1">
      <selection activeCell="H83" sqref="H83:L83"/>
    </sheetView>
  </sheetViews>
  <sheetFormatPr defaultColWidth="9.00390625" defaultRowHeight="15.75"/>
  <cols>
    <col min="1" max="1" width="2.125" style="1" customWidth="1"/>
    <col min="2" max="3" width="6.875" style="1" customWidth="1"/>
    <col min="4" max="4" width="0.875" style="1" customWidth="1"/>
    <col min="5" max="5" width="3.50390625" style="1" customWidth="1"/>
    <col min="6" max="6" width="5.625" style="1" customWidth="1"/>
    <col min="7" max="7" width="4.50390625" style="1" customWidth="1"/>
    <col min="8" max="8" width="6.75390625" style="1" customWidth="1"/>
    <col min="9" max="9" width="7.875" style="1" customWidth="1"/>
    <col min="10" max="10" width="3.375" style="1" customWidth="1"/>
    <col min="11" max="11" width="9.125" style="1" customWidth="1"/>
    <col min="12" max="12" width="2.25390625" style="1" customWidth="1"/>
    <col min="13" max="13" width="2.50390625" style="1" customWidth="1"/>
    <col min="14" max="14" width="5.75390625" style="1" customWidth="1"/>
    <col min="15" max="15" width="3.25390625" style="1" customWidth="1"/>
    <col min="16" max="16" width="4.625" style="1" customWidth="1"/>
    <col min="17" max="17" width="15.75390625" style="1" customWidth="1"/>
    <col min="18" max="18" width="2.125" style="1" customWidth="1"/>
    <col min="19" max="16384" width="9.00390625" style="1" customWidth="1"/>
  </cols>
  <sheetData>
    <row r="1" spans="1:18" ht="25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 customHeight="1">
      <c r="A2" s="2"/>
      <c r="B2" s="126" t="s">
        <v>115</v>
      </c>
      <c r="C2" s="134"/>
      <c r="D2" s="134"/>
      <c r="E2" s="134"/>
      <c r="F2" s="134"/>
      <c r="G2" s="127"/>
      <c r="H2" s="18"/>
      <c r="I2" s="18"/>
      <c r="J2" s="18"/>
      <c r="K2" s="18"/>
      <c r="L2" s="18"/>
      <c r="M2" s="18"/>
      <c r="N2" s="18"/>
      <c r="O2" s="18"/>
      <c r="P2" s="126" t="s">
        <v>79</v>
      </c>
      <c r="Q2" s="127"/>
      <c r="R2" s="2"/>
    </row>
    <row r="3" spans="1:18" ht="13.5" customHeight="1">
      <c r="A3" s="2"/>
      <c r="B3" s="128" t="s">
        <v>125</v>
      </c>
      <c r="C3" s="139"/>
      <c r="D3" s="139"/>
      <c r="E3" s="139"/>
      <c r="F3" s="139"/>
      <c r="G3" s="140"/>
      <c r="H3" s="153" t="s">
        <v>172</v>
      </c>
      <c r="I3" s="154"/>
      <c r="J3" s="154"/>
      <c r="K3" s="154"/>
      <c r="L3" s="154"/>
      <c r="M3" s="154"/>
      <c r="N3" s="154"/>
      <c r="O3" s="154"/>
      <c r="P3" s="128" t="s">
        <v>177</v>
      </c>
      <c r="Q3" s="129"/>
      <c r="R3" s="2"/>
    </row>
    <row r="4" spans="1:18" ht="13.5" customHeight="1">
      <c r="A4" s="2"/>
      <c r="B4" s="141"/>
      <c r="C4" s="139"/>
      <c r="D4" s="139"/>
      <c r="E4" s="139"/>
      <c r="F4" s="139"/>
      <c r="G4" s="140"/>
      <c r="H4" s="153" t="s">
        <v>80</v>
      </c>
      <c r="I4" s="154"/>
      <c r="J4" s="154"/>
      <c r="K4" s="154"/>
      <c r="L4" s="154"/>
      <c r="M4" s="154"/>
      <c r="N4" s="154"/>
      <c r="O4" s="154"/>
      <c r="P4" s="130"/>
      <c r="Q4" s="129"/>
      <c r="R4" s="2"/>
    </row>
    <row r="5" spans="1:18" ht="13.5" customHeight="1">
      <c r="A5" s="2"/>
      <c r="B5" s="142"/>
      <c r="C5" s="143"/>
      <c r="D5" s="143"/>
      <c r="E5" s="143"/>
      <c r="F5" s="143"/>
      <c r="G5" s="144"/>
      <c r="H5" s="153" t="s">
        <v>81</v>
      </c>
      <c r="I5" s="154"/>
      <c r="J5" s="154"/>
      <c r="K5" s="154"/>
      <c r="L5" s="154"/>
      <c r="M5" s="154"/>
      <c r="N5" s="154"/>
      <c r="O5" s="154"/>
      <c r="P5" s="130"/>
      <c r="Q5" s="129"/>
      <c r="R5" s="2"/>
    </row>
    <row r="6" spans="1:18" ht="13.5" customHeight="1">
      <c r="A6" s="2"/>
      <c r="B6" s="126" t="s">
        <v>116</v>
      </c>
      <c r="C6" s="134"/>
      <c r="D6" s="134"/>
      <c r="E6" s="134"/>
      <c r="F6" s="134"/>
      <c r="G6" s="127"/>
      <c r="H6" s="155" t="s">
        <v>179</v>
      </c>
      <c r="I6" s="156"/>
      <c r="J6" s="156"/>
      <c r="K6" s="156"/>
      <c r="L6" s="158" t="s">
        <v>171</v>
      </c>
      <c r="M6" s="159"/>
      <c r="N6" s="159"/>
      <c r="O6" s="160"/>
      <c r="P6" s="130"/>
      <c r="Q6" s="129"/>
      <c r="R6" s="2"/>
    </row>
    <row r="7" spans="1:18" ht="15" customHeight="1">
      <c r="A7" s="2"/>
      <c r="B7" s="145" t="s">
        <v>126</v>
      </c>
      <c r="C7" s="146"/>
      <c r="D7" s="146"/>
      <c r="E7" s="146"/>
      <c r="F7" s="146"/>
      <c r="G7" s="147"/>
      <c r="H7" s="157"/>
      <c r="I7" s="156"/>
      <c r="J7" s="156"/>
      <c r="K7" s="156"/>
      <c r="L7" s="159"/>
      <c r="M7" s="159"/>
      <c r="N7" s="159"/>
      <c r="O7" s="160"/>
      <c r="P7" s="130"/>
      <c r="Q7" s="129"/>
      <c r="R7" s="2"/>
    </row>
    <row r="8" spans="1:18" ht="15" customHeight="1">
      <c r="A8" s="2"/>
      <c r="B8" s="148"/>
      <c r="C8" s="146"/>
      <c r="D8" s="146"/>
      <c r="E8" s="146"/>
      <c r="F8" s="146"/>
      <c r="G8" s="147"/>
      <c r="H8" s="25"/>
      <c r="I8" s="26"/>
      <c r="J8" s="161"/>
      <c r="K8" s="161"/>
      <c r="L8" s="152"/>
      <c r="M8" s="152"/>
      <c r="N8" s="27"/>
      <c r="O8" s="20"/>
      <c r="P8" s="130"/>
      <c r="Q8" s="129"/>
      <c r="R8" s="2"/>
    </row>
    <row r="9" spans="1:18" ht="7.5" customHeight="1">
      <c r="A9" s="2"/>
      <c r="B9" s="149"/>
      <c r="C9" s="150"/>
      <c r="D9" s="150"/>
      <c r="E9" s="150"/>
      <c r="F9" s="150"/>
      <c r="G9" s="151"/>
      <c r="H9" s="28"/>
      <c r="I9" s="28"/>
      <c r="J9" s="28"/>
      <c r="K9" s="28"/>
      <c r="L9" s="28"/>
      <c r="M9" s="28"/>
      <c r="N9" s="28"/>
      <c r="O9" s="28"/>
      <c r="P9" s="130"/>
      <c r="Q9" s="129"/>
      <c r="R9" s="2"/>
    </row>
    <row r="10" spans="1:18" ht="14.25" customHeight="1">
      <c r="A10" s="2"/>
      <c r="B10" s="131" t="s">
        <v>83</v>
      </c>
      <c r="C10" s="132"/>
      <c r="D10" s="132"/>
      <c r="E10" s="133" t="s">
        <v>127</v>
      </c>
      <c r="F10" s="133"/>
      <c r="G10" s="133"/>
      <c r="H10" s="133"/>
      <c r="I10" s="133"/>
      <c r="J10" s="133"/>
      <c r="K10" s="133"/>
      <c r="L10" s="133"/>
      <c r="M10" s="133"/>
      <c r="N10" s="133"/>
      <c r="O10" s="19"/>
      <c r="P10" s="130"/>
      <c r="Q10" s="129"/>
      <c r="R10" s="2"/>
    </row>
    <row r="11" spans="1:18" ht="14.25" customHeight="1">
      <c r="A11" s="2"/>
      <c r="B11" s="112" t="s">
        <v>161</v>
      </c>
      <c r="C11" s="113"/>
      <c r="D11" s="113"/>
      <c r="E11" s="113"/>
      <c r="F11" s="114" t="s">
        <v>128</v>
      </c>
      <c r="G11" s="114"/>
      <c r="H11" s="114"/>
      <c r="I11" s="114"/>
      <c r="J11" s="114"/>
      <c r="K11" s="114"/>
      <c r="L11" s="114"/>
      <c r="M11" s="114"/>
      <c r="N11" s="114"/>
      <c r="O11" s="20"/>
      <c r="P11" s="130"/>
      <c r="Q11" s="129"/>
      <c r="R11" s="2"/>
    </row>
    <row r="12" spans="1:18" ht="14.25" customHeight="1">
      <c r="A12" s="2"/>
      <c r="B12" s="112" t="s">
        <v>162</v>
      </c>
      <c r="C12" s="113"/>
      <c r="D12" s="113"/>
      <c r="E12" s="113"/>
      <c r="F12" s="114" t="s">
        <v>128</v>
      </c>
      <c r="G12" s="114"/>
      <c r="H12" s="114"/>
      <c r="I12" s="114"/>
      <c r="J12" s="114"/>
      <c r="K12" s="114"/>
      <c r="L12" s="114"/>
      <c r="M12" s="114"/>
      <c r="N12" s="114"/>
      <c r="O12" s="20"/>
      <c r="P12" s="135" t="s">
        <v>84</v>
      </c>
      <c r="Q12" s="136"/>
      <c r="R12" s="2"/>
    </row>
    <row r="13" spans="1:18" ht="4.5" customHeight="1">
      <c r="A13" s="2"/>
      <c r="B13" s="115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7"/>
      <c r="P13" s="137"/>
      <c r="Q13" s="138"/>
      <c r="R13" s="2"/>
    </row>
    <row r="14" spans="1:18" ht="15" customHeight="1">
      <c r="A14" s="2"/>
      <c r="B14" s="103" t="s">
        <v>0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123" t="s">
        <v>9</v>
      </c>
      <c r="N14" s="76"/>
      <c r="O14" s="76"/>
      <c r="P14" s="76"/>
      <c r="Q14" s="77"/>
      <c r="R14" s="2"/>
    </row>
    <row r="15" spans="1:18" ht="13.5" customHeight="1">
      <c r="A15" s="2"/>
      <c r="B15" s="16" t="s">
        <v>1</v>
      </c>
      <c r="C15" s="124" t="s">
        <v>2</v>
      </c>
      <c r="D15" s="125"/>
      <c r="E15" s="121" t="s">
        <v>3</v>
      </c>
      <c r="F15" s="162"/>
      <c r="G15" s="121" t="s">
        <v>4</v>
      </c>
      <c r="H15" s="120"/>
      <c r="I15" s="121" t="s">
        <v>5</v>
      </c>
      <c r="J15" s="120"/>
      <c r="K15" s="121" t="s">
        <v>6</v>
      </c>
      <c r="L15" s="120"/>
      <c r="M15" s="118" t="s">
        <v>7</v>
      </c>
      <c r="N15" s="119"/>
      <c r="O15" s="120"/>
      <c r="P15" s="121" t="s">
        <v>8</v>
      </c>
      <c r="Q15" s="120"/>
      <c r="R15" s="2"/>
    </row>
    <row r="16" spans="1:18" ht="15" customHeight="1">
      <c r="A16" s="2"/>
      <c r="B16" s="21" t="s">
        <v>129</v>
      </c>
      <c r="C16" s="163"/>
      <c r="D16" s="164"/>
      <c r="E16" s="165" t="s">
        <v>130</v>
      </c>
      <c r="F16" s="167"/>
      <c r="G16" s="165"/>
      <c r="H16" s="167"/>
      <c r="I16" s="163"/>
      <c r="J16" s="163"/>
      <c r="K16" s="165"/>
      <c r="L16" s="166"/>
      <c r="M16" s="169" t="s">
        <v>131</v>
      </c>
      <c r="N16" s="169"/>
      <c r="O16" s="166"/>
      <c r="P16" s="168" t="s">
        <v>163</v>
      </c>
      <c r="Q16" s="166"/>
      <c r="R16" s="2"/>
    </row>
    <row r="17" spans="1:18" ht="23.25" customHeight="1">
      <c r="A17" s="2"/>
      <c r="B17" s="54" t="s">
        <v>49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2"/>
    </row>
    <row r="18" spans="1:18" ht="15" customHeight="1">
      <c r="A18" s="2"/>
      <c r="B18" s="95" t="s">
        <v>117</v>
      </c>
      <c r="C18" s="97" t="s">
        <v>11</v>
      </c>
      <c r="D18" s="98"/>
      <c r="E18" s="98"/>
      <c r="F18" s="98"/>
      <c r="G18" s="99"/>
      <c r="H18" s="103" t="s">
        <v>87</v>
      </c>
      <c r="I18" s="76"/>
      <c r="J18" s="76"/>
      <c r="K18" s="76"/>
      <c r="L18" s="76"/>
      <c r="M18" s="76"/>
      <c r="N18" s="76"/>
      <c r="O18" s="76"/>
      <c r="P18" s="76"/>
      <c r="Q18" s="77"/>
      <c r="R18" s="2"/>
    </row>
    <row r="19" spans="1:18" ht="15" customHeight="1">
      <c r="A19" s="2"/>
      <c r="B19" s="96"/>
      <c r="C19" s="100"/>
      <c r="D19" s="101"/>
      <c r="E19" s="101"/>
      <c r="F19" s="101"/>
      <c r="G19" s="102"/>
      <c r="H19" s="103" t="s">
        <v>12</v>
      </c>
      <c r="I19" s="76"/>
      <c r="J19" s="76"/>
      <c r="K19" s="76"/>
      <c r="L19" s="77"/>
      <c r="M19" s="97" t="s">
        <v>13</v>
      </c>
      <c r="N19" s="170"/>
      <c r="O19" s="170"/>
      <c r="P19" s="170"/>
      <c r="Q19" s="99"/>
      <c r="R19" s="2"/>
    </row>
    <row r="20" spans="1:18" ht="9.75" customHeight="1">
      <c r="A20" s="2"/>
      <c r="B20" s="24">
        <v>1</v>
      </c>
      <c r="C20" s="104">
        <v>2</v>
      </c>
      <c r="D20" s="105"/>
      <c r="E20" s="105"/>
      <c r="F20" s="105"/>
      <c r="G20" s="77"/>
      <c r="H20" s="104">
        <v>3</v>
      </c>
      <c r="I20" s="76"/>
      <c r="J20" s="76"/>
      <c r="K20" s="76"/>
      <c r="L20" s="77"/>
      <c r="M20" s="104">
        <v>4</v>
      </c>
      <c r="N20" s="76"/>
      <c r="O20" s="76"/>
      <c r="P20" s="76"/>
      <c r="Q20" s="77"/>
      <c r="R20" s="2"/>
    </row>
    <row r="21" spans="1:18" ht="14.25" customHeight="1">
      <c r="A21" s="2"/>
      <c r="B21" s="22" t="s">
        <v>14</v>
      </c>
      <c r="C21" s="75" t="s">
        <v>132</v>
      </c>
      <c r="D21" s="80"/>
      <c r="E21" s="80"/>
      <c r="F21" s="80"/>
      <c r="G21" s="122"/>
      <c r="H21" s="67">
        <v>70000</v>
      </c>
      <c r="I21" s="73"/>
      <c r="J21" s="73"/>
      <c r="K21" s="73"/>
      <c r="L21" s="74"/>
      <c r="M21" s="171">
        <v>47784.24</v>
      </c>
      <c r="N21" s="172"/>
      <c r="O21" s="172"/>
      <c r="P21" s="172"/>
      <c r="Q21" s="173"/>
      <c r="R21" s="2"/>
    </row>
    <row r="22" spans="1:18" ht="14.25" customHeight="1">
      <c r="A22" s="2"/>
      <c r="B22" s="3" t="s">
        <v>14</v>
      </c>
      <c r="C22" s="75" t="s">
        <v>133</v>
      </c>
      <c r="D22" s="80"/>
      <c r="E22" s="80"/>
      <c r="F22" s="80"/>
      <c r="G22" s="122"/>
      <c r="H22" s="67">
        <v>4180000</v>
      </c>
      <c r="I22" s="73"/>
      <c r="J22" s="73"/>
      <c r="K22" s="73"/>
      <c r="L22" s="74"/>
      <c r="M22" s="67">
        <v>2543425.14</v>
      </c>
      <c r="N22" s="73"/>
      <c r="O22" s="73"/>
      <c r="P22" s="73"/>
      <c r="Q22" s="74"/>
      <c r="R22" s="2"/>
    </row>
    <row r="23" spans="1:18" ht="14.25" customHeight="1">
      <c r="A23" s="2"/>
      <c r="B23" s="3" t="s">
        <v>14</v>
      </c>
      <c r="C23" s="75" t="s">
        <v>134</v>
      </c>
      <c r="D23" s="80"/>
      <c r="E23" s="80"/>
      <c r="F23" s="80"/>
      <c r="G23" s="122"/>
      <c r="H23" s="67">
        <v>6000</v>
      </c>
      <c r="I23" s="73"/>
      <c r="J23" s="73"/>
      <c r="K23" s="73"/>
      <c r="L23" s="74"/>
      <c r="M23" s="67">
        <v>2106.03</v>
      </c>
      <c r="N23" s="73"/>
      <c r="O23" s="73"/>
      <c r="P23" s="73"/>
      <c r="Q23" s="74"/>
      <c r="R23" s="2"/>
    </row>
    <row r="24" spans="1:18" ht="14.25" customHeight="1">
      <c r="A24" s="2"/>
      <c r="B24" s="3" t="s">
        <v>14</v>
      </c>
      <c r="C24" s="75" t="s">
        <v>135</v>
      </c>
      <c r="D24" s="80"/>
      <c r="E24" s="80"/>
      <c r="F24" s="80"/>
      <c r="G24" s="122"/>
      <c r="H24" s="67">
        <v>873170</v>
      </c>
      <c r="I24" s="73"/>
      <c r="J24" s="73"/>
      <c r="K24" s="73"/>
      <c r="L24" s="74"/>
      <c r="M24" s="67">
        <v>124149.17</v>
      </c>
      <c r="N24" s="73"/>
      <c r="O24" s="73"/>
      <c r="P24" s="73"/>
      <c r="Q24" s="74"/>
      <c r="R24" s="2"/>
    </row>
    <row r="25" spans="1:18" ht="14.25" customHeight="1">
      <c r="A25" s="2"/>
      <c r="B25" s="3" t="s">
        <v>14</v>
      </c>
      <c r="C25" s="75" t="s">
        <v>168</v>
      </c>
      <c r="D25" s="80"/>
      <c r="E25" s="80"/>
      <c r="F25" s="80"/>
      <c r="G25" s="81"/>
      <c r="H25" s="67">
        <v>100</v>
      </c>
      <c r="I25" s="68"/>
      <c r="J25" s="68"/>
      <c r="K25" s="68"/>
      <c r="L25" s="69"/>
      <c r="M25" s="67">
        <v>0</v>
      </c>
      <c r="N25" s="68"/>
      <c r="O25" s="68"/>
      <c r="P25" s="68"/>
      <c r="Q25" s="69"/>
      <c r="R25" s="2"/>
    </row>
    <row r="26" spans="1:18" ht="14.25" customHeight="1">
      <c r="A26" s="2"/>
      <c r="B26" s="3" t="s">
        <v>14</v>
      </c>
      <c r="C26" s="75" t="s">
        <v>136</v>
      </c>
      <c r="D26" s="76"/>
      <c r="E26" s="76"/>
      <c r="F26" s="76"/>
      <c r="G26" s="77"/>
      <c r="H26" s="70">
        <v>2254056</v>
      </c>
      <c r="I26" s="182"/>
      <c r="J26" s="182"/>
      <c r="K26" s="182"/>
      <c r="L26" s="183"/>
      <c r="M26" s="70">
        <v>1525477.32</v>
      </c>
      <c r="N26" s="71"/>
      <c r="O26" s="71"/>
      <c r="P26" s="71"/>
      <c r="Q26" s="72"/>
      <c r="R26" s="2"/>
    </row>
    <row r="27" spans="1:18" ht="14.25" customHeight="1">
      <c r="A27" s="2"/>
      <c r="B27" s="3" t="s">
        <v>14</v>
      </c>
      <c r="C27" s="75"/>
      <c r="D27" s="76"/>
      <c r="E27" s="76"/>
      <c r="F27" s="76"/>
      <c r="G27" s="77"/>
      <c r="H27" s="67"/>
      <c r="I27" s="71"/>
      <c r="J27" s="71"/>
      <c r="K27" s="71"/>
      <c r="L27" s="72"/>
      <c r="M27" s="67"/>
      <c r="N27" s="71"/>
      <c r="O27" s="71"/>
      <c r="P27" s="71"/>
      <c r="Q27" s="72"/>
      <c r="R27" s="2"/>
    </row>
    <row r="28" spans="1:18" ht="14.25" customHeight="1">
      <c r="A28" s="2"/>
      <c r="B28" s="3" t="s">
        <v>14</v>
      </c>
      <c r="C28" s="75"/>
      <c r="D28" s="76"/>
      <c r="E28" s="76"/>
      <c r="F28" s="76"/>
      <c r="G28" s="77"/>
      <c r="H28" s="67"/>
      <c r="I28" s="71"/>
      <c r="J28" s="71"/>
      <c r="K28" s="71"/>
      <c r="L28" s="72"/>
      <c r="M28" s="67"/>
      <c r="N28" s="71"/>
      <c r="O28" s="71"/>
      <c r="P28" s="71"/>
      <c r="Q28" s="72"/>
      <c r="R28" s="2"/>
    </row>
    <row r="29" spans="1:18" ht="14.25" customHeight="1">
      <c r="A29" s="2"/>
      <c r="B29" s="3" t="s">
        <v>14</v>
      </c>
      <c r="C29" s="75"/>
      <c r="D29" s="76"/>
      <c r="E29" s="76"/>
      <c r="F29" s="76"/>
      <c r="G29" s="77"/>
      <c r="H29" s="67"/>
      <c r="I29" s="71"/>
      <c r="J29" s="71"/>
      <c r="K29" s="71"/>
      <c r="L29" s="72"/>
      <c r="M29" s="67"/>
      <c r="N29" s="71"/>
      <c r="O29" s="71"/>
      <c r="P29" s="71"/>
      <c r="Q29" s="72"/>
      <c r="R29" s="2"/>
    </row>
    <row r="30" spans="1:18" ht="14.25" customHeight="1">
      <c r="A30" s="2"/>
      <c r="B30" s="3" t="s">
        <v>14</v>
      </c>
      <c r="C30" s="75"/>
      <c r="D30" s="76"/>
      <c r="E30" s="76"/>
      <c r="F30" s="76"/>
      <c r="G30" s="77"/>
      <c r="H30" s="67"/>
      <c r="I30" s="71"/>
      <c r="J30" s="71"/>
      <c r="K30" s="71"/>
      <c r="L30" s="72"/>
      <c r="M30" s="67"/>
      <c r="N30" s="71"/>
      <c r="O30" s="71"/>
      <c r="P30" s="71"/>
      <c r="Q30" s="72"/>
      <c r="R30" s="2"/>
    </row>
    <row r="31" spans="1:18" ht="14.25" customHeight="1">
      <c r="A31" s="2"/>
      <c r="B31" s="3" t="s">
        <v>14</v>
      </c>
      <c r="C31" s="75"/>
      <c r="D31" s="76"/>
      <c r="E31" s="76"/>
      <c r="F31" s="76"/>
      <c r="G31" s="77"/>
      <c r="H31" s="67"/>
      <c r="I31" s="71"/>
      <c r="J31" s="71"/>
      <c r="K31" s="71"/>
      <c r="L31" s="72"/>
      <c r="M31" s="67"/>
      <c r="N31" s="71"/>
      <c r="O31" s="71"/>
      <c r="P31" s="71"/>
      <c r="Q31" s="72"/>
      <c r="R31" s="2"/>
    </row>
    <row r="32" spans="1:19" ht="14.25" customHeight="1">
      <c r="A32" s="2"/>
      <c r="B32" s="3" t="s">
        <v>14</v>
      </c>
      <c r="C32" s="75" t="s">
        <v>124</v>
      </c>
      <c r="D32" s="80"/>
      <c r="E32" s="80"/>
      <c r="F32" s="80"/>
      <c r="G32" s="122"/>
      <c r="H32" s="67"/>
      <c r="I32" s="73"/>
      <c r="J32" s="73"/>
      <c r="K32" s="73"/>
      <c r="L32" s="74"/>
      <c r="M32" s="67"/>
      <c r="N32" s="73"/>
      <c r="O32" s="73"/>
      <c r="P32" s="73"/>
      <c r="Q32" s="74"/>
      <c r="R32" s="2"/>
      <c r="S32" s="58"/>
    </row>
    <row r="33" spans="1:18" ht="22.5" customHeight="1">
      <c r="A33" s="2"/>
      <c r="B33" s="3" t="s">
        <v>47</v>
      </c>
      <c r="C33" s="109" t="s">
        <v>85</v>
      </c>
      <c r="D33" s="110"/>
      <c r="E33" s="110"/>
      <c r="F33" s="110"/>
      <c r="G33" s="111"/>
      <c r="H33" s="67">
        <v>1485000</v>
      </c>
      <c r="I33" s="73"/>
      <c r="J33" s="73"/>
      <c r="K33" s="73"/>
      <c r="L33" s="74"/>
      <c r="M33" s="67">
        <v>1079503.49</v>
      </c>
      <c r="N33" s="73"/>
      <c r="O33" s="73"/>
      <c r="P33" s="73"/>
      <c r="Q33" s="74"/>
      <c r="R33" s="2"/>
    </row>
    <row r="34" spans="1:18" ht="14.25" customHeight="1">
      <c r="A34" s="2"/>
      <c r="B34" s="3" t="s">
        <v>15</v>
      </c>
      <c r="C34" s="178" t="s">
        <v>120</v>
      </c>
      <c r="D34" s="179"/>
      <c r="E34" s="179"/>
      <c r="F34" s="179"/>
      <c r="G34" s="111"/>
      <c r="H34" s="67"/>
      <c r="I34" s="73"/>
      <c r="J34" s="73"/>
      <c r="K34" s="73"/>
      <c r="L34" s="74"/>
      <c r="M34" s="67"/>
      <c r="N34" s="73"/>
      <c r="O34" s="73"/>
      <c r="P34" s="73"/>
      <c r="Q34" s="74"/>
      <c r="R34" s="2"/>
    </row>
    <row r="35" spans="1:18" ht="14.25" customHeight="1">
      <c r="A35" s="2"/>
      <c r="B35" s="23" t="s">
        <v>16</v>
      </c>
      <c r="C35" s="180" t="s">
        <v>170</v>
      </c>
      <c r="D35" s="181"/>
      <c r="E35" s="181"/>
      <c r="F35" s="181"/>
      <c r="G35" s="111"/>
      <c r="H35" s="85">
        <f>SUM(H21:H34)</f>
        <v>8868326</v>
      </c>
      <c r="I35" s="86"/>
      <c r="J35" s="86"/>
      <c r="K35" s="86"/>
      <c r="L35" s="87"/>
      <c r="M35" s="88">
        <f>SUM(M21:M34)</f>
        <v>5322445.390000001</v>
      </c>
      <c r="N35" s="86"/>
      <c r="O35" s="86"/>
      <c r="P35" s="86"/>
      <c r="Q35" s="87"/>
      <c r="R35" s="2"/>
    </row>
    <row r="36" spans="1:18" ht="21" customHeight="1">
      <c r="A36" s="2"/>
      <c r="B36" s="3" t="s">
        <v>15</v>
      </c>
      <c r="C36" s="178" t="s">
        <v>86</v>
      </c>
      <c r="D36" s="179"/>
      <c r="E36" s="179"/>
      <c r="F36" s="179"/>
      <c r="G36" s="111"/>
      <c r="H36" s="67">
        <v>230328</v>
      </c>
      <c r="I36" s="73"/>
      <c r="J36" s="73"/>
      <c r="K36" s="73"/>
      <c r="L36" s="74"/>
      <c r="M36" s="67">
        <v>230327.75</v>
      </c>
      <c r="N36" s="73"/>
      <c r="O36" s="73"/>
      <c r="P36" s="73"/>
      <c r="Q36" s="74"/>
      <c r="R36" s="2"/>
    </row>
    <row r="37" spans="1:18" ht="24" customHeight="1">
      <c r="A37" s="2"/>
      <c r="B37" s="23" t="s">
        <v>17</v>
      </c>
      <c r="C37" s="187" t="s">
        <v>18</v>
      </c>
      <c r="D37" s="188"/>
      <c r="E37" s="188"/>
      <c r="F37" s="188"/>
      <c r="G37" s="189"/>
      <c r="H37" s="85">
        <f>IF(AND(H35="",H36=""),"",SUM(H35)+SUM(H36))</f>
        <v>9098654</v>
      </c>
      <c r="I37" s="86"/>
      <c r="J37" s="86"/>
      <c r="K37" s="86"/>
      <c r="L37" s="87"/>
      <c r="M37" s="88">
        <f>IF(AND(M35="",M36=""),"",SUM(M35)+SUM(M36))</f>
        <v>5552773.140000001</v>
      </c>
      <c r="N37" s="86"/>
      <c r="O37" s="86"/>
      <c r="P37" s="86"/>
      <c r="Q37" s="87"/>
      <c r="R37" s="2"/>
    </row>
    <row r="38" spans="1:18" ht="23.25" customHeight="1">
      <c r="A38" s="2"/>
      <c r="B38" s="54" t="s">
        <v>48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2"/>
    </row>
    <row r="39" spans="1:18" ht="15" customHeight="1">
      <c r="A39" s="2"/>
      <c r="B39" s="95" t="s">
        <v>117</v>
      </c>
      <c r="C39" s="97" t="s">
        <v>11</v>
      </c>
      <c r="D39" s="98"/>
      <c r="E39" s="98"/>
      <c r="F39" s="98"/>
      <c r="G39" s="99"/>
      <c r="H39" s="103" t="s">
        <v>88</v>
      </c>
      <c r="I39" s="76"/>
      <c r="J39" s="76"/>
      <c r="K39" s="76"/>
      <c r="L39" s="76"/>
      <c r="M39" s="76"/>
      <c r="N39" s="76"/>
      <c r="O39" s="76"/>
      <c r="P39" s="76"/>
      <c r="Q39" s="77"/>
      <c r="R39" s="2"/>
    </row>
    <row r="40" spans="1:18" ht="15" customHeight="1">
      <c r="A40" s="2"/>
      <c r="B40" s="96"/>
      <c r="C40" s="100"/>
      <c r="D40" s="101"/>
      <c r="E40" s="101"/>
      <c r="F40" s="101"/>
      <c r="G40" s="102"/>
      <c r="H40" s="103" t="s">
        <v>12</v>
      </c>
      <c r="I40" s="76"/>
      <c r="J40" s="76"/>
      <c r="K40" s="76"/>
      <c r="L40" s="77"/>
      <c r="M40" s="97" t="s">
        <v>13</v>
      </c>
      <c r="N40" s="170"/>
      <c r="O40" s="170"/>
      <c r="P40" s="170"/>
      <c r="Q40" s="99"/>
      <c r="R40" s="2"/>
    </row>
    <row r="41" spans="1:18" ht="9.75" customHeight="1">
      <c r="A41" s="2"/>
      <c r="B41" s="24">
        <v>1</v>
      </c>
      <c r="C41" s="104">
        <v>2</v>
      </c>
      <c r="D41" s="105"/>
      <c r="E41" s="105"/>
      <c r="F41" s="105"/>
      <c r="G41" s="77"/>
      <c r="H41" s="104">
        <v>3</v>
      </c>
      <c r="I41" s="76"/>
      <c r="J41" s="76"/>
      <c r="K41" s="76"/>
      <c r="L41" s="77"/>
      <c r="M41" s="104">
        <v>4</v>
      </c>
      <c r="N41" s="76"/>
      <c r="O41" s="76"/>
      <c r="P41" s="76"/>
      <c r="Q41" s="77"/>
      <c r="R41" s="2"/>
    </row>
    <row r="42" spans="1:18" ht="14.25" customHeight="1">
      <c r="A42" s="2"/>
      <c r="B42" s="3" t="s">
        <v>19</v>
      </c>
      <c r="C42" s="75" t="s">
        <v>137</v>
      </c>
      <c r="D42" s="80"/>
      <c r="E42" s="80"/>
      <c r="F42" s="80"/>
      <c r="G42" s="81"/>
      <c r="H42" s="67">
        <v>30000</v>
      </c>
      <c r="I42" s="68"/>
      <c r="J42" s="68"/>
      <c r="K42" s="68"/>
      <c r="L42" s="69"/>
      <c r="M42" s="67">
        <v>13107.82</v>
      </c>
      <c r="N42" s="68"/>
      <c r="O42" s="68"/>
      <c r="P42" s="68"/>
      <c r="Q42" s="69"/>
      <c r="R42" s="2"/>
    </row>
    <row r="43" spans="1:18" ht="14.25" customHeight="1">
      <c r="A43" s="29"/>
      <c r="B43" s="3" t="s">
        <v>19</v>
      </c>
      <c r="C43" s="75" t="s">
        <v>138</v>
      </c>
      <c r="D43" s="80"/>
      <c r="E43" s="80"/>
      <c r="F43" s="80"/>
      <c r="G43" s="122"/>
      <c r="H43" s="190">
        <v>2554000</v>
      </c>
      <c r="I43" s="73"/>
      <c r="J43" s="73"/>
      <c r="K43" s="73"/>
      <c r="L43" s="74"/>
      <c r="M43" s="67">
        <v>1509885.29</v>
      </c>
      <c r="N43" s="73"/>
      <c r="O43" s="73"/>
      <c r="P43" s="73"/>
      <c r="Q43" s="74"/>
      <c r="R43" s="2"/>
    </row>
    <row r="44" spans="1:18" ht="14.25" customHeight="1">
      <c r="A44" s="2"/>
      <c r="B44" s="3" t="s">
        <v>19</v>
      </c>
      <c r="C44" s="75" t="s">
        <v>147</v>
      </c>
      <c r="D44" s="80"/>
      <c r="E44" s="80"/>
      <c r="F44" s="80"/>
      <c r="G44" s="122"/>
      <c r="H44" s="67">
        <v>214000</v>
      </c>
      <c r="I44" s="73"/>
      <c r="J44" s="73"/>
      <c r="K44" s="73"/>
      <c r="L44" s="74"/>
      <c r="M44" s="67">
        <v>0</v>
      </c>
      <c r="N44" s="73"/>
      <c r="O44" s="73"/>
      <c r="P44" s="73"/>
      <c r="Q44" s="74"/>
      <c r="R44" s="2"/>
    </row>
    <row r="45" spans="1:18" ht="14.25" customHeight="1">
      <c r="A45" s="2"/>
      <c r="B45" s="3" t="s">
        <v>19</v>
      </c>
      <c r="C45" s="75" t="s">
        <v>139</v>
      </c>
      <c r="D45" s="80"/>
      <c r="E45" s="80"/>
      <c r="F45" s="80"/>
      <c r="G45" s="122"/>
      <c r="H45" s="67">
        <v>489000</v>
      </c>
      <c r="I45" s="73"/>
      <c r="J45" s="73"/>
      <c r="K45" s="73"/>
      <c r="L45" s="74"/>
      <c r="M45" s="67">
        <v>263586.09</v>
      </c>
      <c r="N45" s="73"/>
      <c r="O45" s="73"/>
      <c r="P45" s="73"/>
      <c r="Q45" s="74"/>
      <c r="R45" s="2"/>
    </row>
    <row r="46" spans="1:18" ht="14.25" customHeight="1">
      <c r="A46" s="2"/>
      <c r="B46" s="3" t="s">
        <v>19</v>
      </c>
      <c r="C46" s="75" t="s">
        <v>140</v>
      </c>
      <c r="D46" s="76"/>
      <c r="E46" s="76"/>
      <c r="F46" s="76"/>
      <c r="G46" s="77"/>
      <c r="H46" s="70">
        <v>70000</v>
      </c>
      <c r="I46" s="71"/>
      <c r="J46" s="71"/>
      <c r="K46" s="71"/>
      <c r="L46" s="72"/>
      <c r="M46" s="70">
        <v>31250.29</v>
      </c>
      <c r="N46" s="71"/>
      <c r="O46" s="71"/>
      <c r="P46" s="71"/>
      <c r="Q46" s="72"/>
      <c r="R46" s="2"/>
    </row>
    <row r="47" spans="1:18" ht="14.25" customHeight="1">
      <c r="A47" s="2"/>
      <c r="B47" s="3" t="s">
        <v>19</v>
      </c>
      <c r="C47" s="75" t="s">
        <v>141</v>
      </c>
      <c r="D47" s="76"/>
      <c r="E47" s="76"/>
      <c r="F47" s="76"/>
      <c r="G47" s="77"/>
      <c r="H47" s="70">
        <v>480000</v>
      </c>
      <c r="I47" s="71"/>
      <c r="J47" s="71"/>
      <c r="K47" s="71"/>
      <c r="L47" s="72"/>
      <c r="M47" s="70">
        <v>246552.5</v>
      </c>
      <c r="N47" s="71"/>
      <c r="O47" s="71"/>
      <c r="P47" s="71"/>
      <c r="Q47" s="72"/>
      <c r="R47" s="2"/>
    </row>
    <row r="48" spans="1:18" ht="14.25" customHeight="1">
      <c r="A48" s="2"/>
      <c r="B48" s="3" t="s">
        <v>19</v>
      </c>
      <c r="C48" s="75" t="s">
        <v>167</v>
      </c>
      <c r="D48" s="80"/>
      <c r="E48" s="80"/>
      <c r="F48" s="80"/>
      <c r="G48" s="81"/>
      <c r="H48" s="70">
        <v>145000</v>
      </c>
      <c r="I48" s="73"/>
      <c r="J48" s="73"/>
      <c r="K48" s="73"/>
      <c r="L48" s="74"/>
      <c r="M48" s="70">
        <v>76193.29</v>
      </c>
      <c r="N48" s="73"/>
      <c r="O48" s="73"/>
      <c r="P48" s="73"/>
      <c r="Q48" s="74"/>
      <c r="R48" s="2"/>
    </row>
    <row r="49" spans="1:18" ht="14.25" customHeight="1">
      <c r="A49" s="2"/>
      <c r="B49" s="3" t="s">
        <v>19</v>
      </c>
      <c r="C49" s="75" t="s">
        <v>142</v>
      </c>
      <c r="D49" s="76"/>
      <c r="E49" s="76"/>
      <c r="F49" s="76"/>
      <c r="G49" s="77"/>
      <c r="H49" s="70">
        <v>400000</v>
      </c>
      <c r="I49" s="71"/>
      <c r="J49" s="71"/>
      <c r="K49" s="71"/>
      <c r="L49" s="72"/>
      <c r="M49" s="70">
        <v>217186.73</v>
      </c>
      <c r="N49" s="71"/>
      <c r="O49" s="71"/>
      <c r="P49" s="71"/>
      <c r="Q49" s="72"/>
      <c r="R49" s="2"/>
    </row>
    <row r="50" spans="1:18" ht="14.25" customHeight="1">
      <c r="A50" s="2"/>
      <c r="B50" s="3" t="s">
        <v>19</v>
      </c>
      <c r="C50" s="191" t="s">
        <v>143</v>
      </c>
      <c r="D50" s="192"/>
      <c r="E50" s="192"/>
      <c r="F50" s="192"/>
      <c r="G50" s="193"/>
      <c r="H50" s="70">
        <v>75000</v>
      </c>
      <c r="I50" s="71"/>
      <c r="J50" s="71"/>
      <c r="K50" s="71"/>
      <c r="L50" s="72"/>
      <c r="M50" s="70">
        <v>47879.16</v>
      </c>
      <c r="N50" s="71"/>
      <c r="O50" s="71"/>
      <c r="P50" s="71"/>
      <c r="Q50" s="72"/>
      <c r="R50" s="2"/>
    </row>
    <row r="51" spans="1:18" ht="14.25" customHeight="1">
      <c r="A51" s="2"/>
      <c r="B51" s="3" t="s">
        <v>19</v>
      </c>
      <c r="C51" s="75" t="s">
        <v>144</v>
      </c>
      <c r="D51" s="76"/>
      <c r="E51" s="76"/>
      <c r="F51" s="76"/>
      <c r="G51" s="77"/>
      <c r="H51" s="70">
        <v>1150000</v>
      </c>
      <c r="I51" s="71"/>
      <c r="J51" s="71"/>
      <c r="K51" s="71"/>
      <c r="L51" s="72"/>
      <c r="M51" s="70">
        <v>711581.63</v>
      </c>
      <c r="N51" s="71"/>
      <c r="O51" s="71"/>
      <c r="P51" s="71"/>
      <c r="Q51" s="72"/>
      <c r="R51" s="2"/>
    </row>
    <row r="52" spans="1:18" ht="14.25" customHeight="1">
      <c r="A52" s="2"/>
      <c r="B52" s="3" t="s">
        <v>19</v>
      </c>
      <c r="C52" s="75" t="s">
        <v>145</v>
      </c>
      <c r="D52" s="76"/>
      <c r="E52" s="76"/>
      <c r="F52" s="76"/>
      <c r="G52" s="77"/>
      <c r="H52" s="70">
        <v>250454</v>
      </c>
      <c r="I52" s="71"/>
      <c r="J52" s="71"/>
      <c r="K52" s="71"/>
      <c r="L52" s="72"/>
      <c r="M52" s="70">
        <v>111697.47</v>
      </c>
      <c r="N52" s="71"/>
      <c r="O52" s="71"/>
      <c r="P52" s="71"/>
      <c r="Q52" s="72"/>
      <c r="R52" s="2"/>
    </row>
    <row r="53" spans="1:18" ht="14.25" customHeight="1">
      <c r="A53" s="2"/>
      <c r="B53" s="3" t="s">
        <v>19</v>
      </c>
      <c r="C53" s="75" t="s">
        <v>146</v>
      </c>
      <c r="D53" s="76"/>
      <c r="E53" s="76"/>
      <c r="F53" s="76"/>
      <c r="G53" s="77"/>
      <c r="H53" s="70">
        <v>9200</v>
      </c>
      <c r="I53" s="71"/>
      <c r="J53" s="71"/>
      <c r="K53" s="71"/>
      <c r="L53" s="72"/>
      <c r="M53" s="70">
        <v>5779</v>
      </c>
      <c r="N53" s="71"/>
      <c r="O53" s="71"/>
      <c r="P53" s="71"/>
      <c r="Q53" s="72"/>
      <c r="R53" s="2"/>
    </row>
    <row r="54" spans="1:18" ht="14.25" customHeight="1">
      <c r="A54" s="2"/>
      <c r="B54" s="3" t="s">
        <v>19</v>
      </c>
      <c r="C54" s="75" t="s">
        <v>148</v>
      </c>
      <c r="D54" s="76"/>
      <c r="E54" s="76"/>
      <c r="F54" s="76"/>
      <c r="G54" s="77"/>
      <c r="H54" s="70">
        <v>735000</v>
      </c>
      <c r="I54" s="71"/>
      <c r="J54" s="71"/>
      <c r="K54" s="71"/>
      <c r="L54" s="72"/>
      <c r="M54" s="70">
        <v>526081.34</v>
      </c>
      <c r="N54" s="71"/>
      <c r="O54" s="71"/>
      <c r="P54" s="71"/>
      <c r="Q54" s="72"/>
      <c r="R54" s="2"/>
    </row>
    <row r="55" spans="1:18" ht="14.25" customHeight="1">
      <c r="A55" s="2"/>
      <c r="B55" s="3" t="s">
        <v>19</v>
      </c>
      <c r="C55" s="75" t="s">
        <v>149</v>
      </c>
      <c r="D55" s="76"/>
      <c r="E55" s="76"/>
      <c r="F55" s="76"/>
      <c r="G55" s="77"/>
      <c r="H55" s="70">
        <v>10000</v>
      </c>
      <c r="I55" s="71"/>
      <c r="J55" s="71"/>
      <c r="K55" s="71"/>
      <c r="L55" s="72"/>
      <c r="M55" s="70">
        <v>5665.77</v>
      </c>
      <c r="N55" s="71"/>
      <c r="O55" s="71"/>
      <c r="P55" s="71"/>
      <c r="Q55" s="72"/>
      <c r="R55" s="2"/>
    </row>
    <row r="56" spans="1:18" ht="14.25" customHeight="1">
      <c r="A56" s="2"/>
      <c r="B56" s="3" t="s">
        <v>19</v>
      </c>
      <c r="C56" s="75" t="s">
        <v>150</v>
      </c>
      <c r="D56" s="76"/>
      <c r="E56" s="76"/>
      <c r="F56" s="76"/>
      <c r="G56" s="77"/>
      <c r="H56" s="70">
        <v>12000</v>
      </c>
      <c r="I56" s="71"/>
      <c r="J56" s="71"/>
      <c r="K56" s="71"/>
      <c r="L56" s="72"/>
      <c r="M56" s="70">
        <v>6863.26</v>
      </c>
      <c r="N56" s="71"/>
      <c r="O56" s="71"/>
      <c r="P56" s="71"/>
      <c r="Q56" s="72"/>
      <c r="R56" s="2"/>
    </row>
    <row r="57" spans="1:18" ht="14.25" customHeight="1">
      <c r="A57" s="2"/>
      <c r="B57" s="3" t="s">
        <v>19</v>
      </c>
      <c r="C57" s="75" t="s">
        <v>151</v>
      </c>
      <c r="D57" s="76"/>
      <c r="E57" s="76"/>
      <c r="F57" s="76"/>
      <c r="G57" s="77"/>
      <c r="H57" s="70">
        <v>1000</v>
      </c>
      <c r="I57" s="71"/>
      <c r="J57" s="71"/>
      <c r="K57" s="71"/>
      <c r="L57" s="72"/>
      <c r="M57" s="70">
        <v>0</v>
      </c>
      <c r="N57" s="71"/>
      <c r="O57" s="71"/>
      <c r="P57" s="71"/>
      <c r="Q57" s="72"/>
      <c r="R57" s="2"/>
    </row>
    <row r="58" spans="1:18" ht="14.25" customHeight="1">
      <c r="A58" s="2"/>
      <c r="B58" s="3" t="s">
        <v>19</v>
      </c>
      <c r="C58" s="75" t="s">
        <v>152</v>
      </c>
      <c r="D58" s="76"/>
      <c r="E58" s="76"/>
      <c r="F58" s="76"/>
      <c r="G58" s="77"/>
      <c r="H58" s="70">
        <v>80000</v>
      </c>
      <c r="I58" s="71"/>
      <c r="J58" s="71"/>
      <c r="K58" s="71"/>
      <c r="L58" s="72"/>
      <c r="M58" s="70">
        <v>48171.79</v>
      </c>
      <c r="N58" s="71"/>
      <c r="O58" s="71"/>
      <c r="P58" s="71"/>
      <c r="Q58" s="72"/>
      <c r="R58" s="2"/>
    </row>
    <row r="59" spans="1:18" ht="14.25" customHeight="1">
      <c r="A59" s="2"/>
      <c r="B59" s="3" t="s">
        <v>19</v>
      </c>
      <c r="C59" s="75" t="s">
        <v>153</v>
      </c>
      <c r="D59" s="76"/>
      <c r="E59" s="76"/>
      <c r="F59" s="76"/>
      <c r="G59" s="77"/>
      <c r="H59" s="70">
        <v>83000</v>
      </c>
      <c r="I59" s="71"/>
      <c r="J59" s="71"/>
      <c r="K59" s="71"/>
      <c r="L59" s="72"/>
      <c r="M59" s="70">
        <v>80624.88</v>
      </c>
      <c r="N59" s="78"/>
      <c r="O59" s="78"/>
      <c r="P59" s="78"/>
      <c r="Q59" s="79"/>
      <c r="R59" s="2"/>
    </row>
    <row r="60" spans="1:18" ht="14.25" customHeight="1">
      <c r="A60" s="2"/>
      <c r="B60" s="3" t="s">
        <v>19</v>
      </c>
      <c r="C60" s="75" t="s">
        <v>154</v>
      </c>
      <c r="D60" s="76"/>
      <c r="E60" s="76"/>
      <c r="F60" s="76"/>
      <c r="G60" s="77"/>
      <c r="H60" s="70">
        <v>283000</v>
      </c>
      <c r="I60" s="71"/>
      <c r="J60" s="71"/>
      <c r="K60" s="71"/>
      <c r="L60" s="72"/>
      <c r="M60" s="70">
        <v>131030</v>
      </c>
      <c r="N60" s="71"/>
      <c r="O60" s="71"/>
      <c r="P60" s="71"/>
      <c r="Q60" s="72"/>
      <c r="R60" s="2"/>
    </row>
    <row r="61" spans="1:18" ht="14.25" customHeight="1">
      <c r="A61" s="2"/>
      <c r="B61" s="3" t="s">
        <v>19</v>
      </c>
      <c r="C61" s="75" t="s">
        <v>175</v>
      </c>
      <c r="D61" s="80"/>
      <c r="E61" s="80"/>
      <c r="F61" s="80"/>
      <c r="G61" s="81"/>
      <c r="H61" s="70">
        <v>5500</v>
      </c>
      <c r="I61" s="73"/>
      <c r="J61" s="73"/>
      <c r="K61" s="73"/>
      <c r="L61" s="74"/>
      <c r="M61" s="70">
        <v>2975.6</v>
      </c>
      <c r="N61" s="73"/>
      <c r="O61" s="73"/>
      <c r="P61" s="73"/>
      <c r="Q61" s="74"/>
      <c r="R61" s="2"/>
    </row>
    <row r="62" spans="1:18" ht="14.25" customHeight="1">
      <c r="A62" s="2"/>
      <c r="B62" s="3" t="s">
        <v>19</v>
      </c>
      <c r="C62" s="75" t="s">
        <v>155</v>
      </c>
      <c r="D62" s="76"/>
      <c r="E62" s="76"/>
      <c r="F62" s="76"/>
      <c r="G62" s="77"/>
      <c r="H62" s="70">
        <v>29000</v>
      </c>
      <c r="I62" s="71"/>
      <c r="J62" s="71"/>
      <c r="K62" s="71"/>
      <c r="L62" s="72"/>
      <c r="M62" s="70">
        <v>17584.54</v>
      </c>
      <c r="N62" s="71"/>
      <c r="O62" s="71"/>
      <c r="P62" s="71"/>
      <c r="Q62" s="72"/>
      <c r="R62" s="2"/>
    </row>
    <row r="63" spans="1:18" ht="14.25" customHeight="1">
      <c r="A63" s="2"/>
      <c r="B63" s="3" t="s">
        <v>19</v>
      </c>
      <c r="C63" s="75" t="s">
        <v>156</v>
      </c>
      <c r="D63" s="76"/>
      <c r="E63" s="76"/>
      <c r="F63" s="76"/>
      <c r="G63" s="77"/>
      <c r="H63" s="70">
        <v>180000</v>
      </c>
      <c r="I63" s="71"/>
      <c r="J63" s="71"/>
      <c r="K63" s="71"/>
      <c r="L63" s="72"/>
      <c r="M63" s="70">
        <v>126563.08</v>
      </c>
      <c r="N63" s="71"/>
      <c r="O63" s="71"/>
      <c r="P63" s="71"/>
      <c r="Q63" s="72"/>
      <c r="R63" s="2"/>
    </row>
    <row r="64" spans="1:18" ht="14.25" customHeight="1">
      <c r="A64" s="2"/>
      <c r="B64" s="3" t="s">
        <v>19</v>
      </c>
      <c r="C64" s="75" t="s">
        <v>157</v>
      </c>
      <c r="D64" s="76"/>
      <c r="E64" s="76"/>
      <c r="F64" s="76"/>
      <c r="G64" s="77"/>
      <c r="H64" s="70">
        <v>100</v>
      </c>
      <c r="I64" s="71"/>
      <c r="J64" s="71"/>
      <c r="K64" s="71"/>
      <c r="L64" s="72"/>
      <c r="M64" s="70">
        <v>0</v>
      </c>
      <c r="N64" s="71"/>
      <c r="O64" s="71"/>
      <c r="P64" s="71"/>
      <c r="Q64" s="72"/>
      <c r="R64" s="2"/>
    </row>
    <row r="65" spans="1:18" ht="14.25" customHeight="1">
      <c r="A65" s="2"/>
      <c r="B65" s="3" t="s">
        <v>19</v>
      </c>
      <c r="C65" s="75" t="s">
        <v>158</v>
      </c>
      <c r="D65" s="76"/>
      <c r="E65" s="76"/>
      <c r="F65" s="76"/>
      <c r="G65" s="77"/>
      <c r="H65" s="70">
        <v>1100</v>
      </c>
      <c r="I65" s="71"/>
      <c r="J65" s="71"/>
      <c r="K65" s="71"/>
      <c r="L65" s="72"/>
      <c r="M65" s="70">
        <v>349.68</v>
      </c>
      <c r="N65" s="71"/>
      <c r="O65" s="71"/>
      <c r="P65" s="71"/>
      <c r="Q65" s="72"/>
      <c r="R65" s="2"/>
    </row>
    <row r="66" spans="1:18" ht="14.25" customHeight="1">
      <c r="A66" s="2"/>
      <c r="B66" s="3" t="s">
        <v>19</v>
      </c>
      <c r="C66" s="75" t="s">
        <v>166</v>
      </c>
      <c r="D66" s="76"/>
      <c r="E66" s="76"/>
      <c r="F66" s="76"/>
      <c r="G66" s="77"/>
      <c r="H66" s="70">
        <v>100</v>
      </c>
      <c r="I66" s="73"/>
      <c r="J66" s="73"/>
      <c r="K66" s="73"/>
      <c r="L66" s="74"/>
      <c r="M66" s="70">
        <v>0</v>
      </c>
      <c r="N66" s="73"/>
      <c r="O66" s="73"/>
      <c r="P66" s="73"/>
      <c r="Q66" s="74"/>
      <c r="R66" s="2"/>
    </row>
    <row r="67" spans="1:18" ht="14.25" customHeight="1">
      <c r="A67" s="2"/>
      <c r="B67" s="3" t="s">
        <v>19</v>
      </c>
      <c r="C67" s="75" t="s">
        <v>159</v>
      </c>
      <c r="D67" s="76"/>
      <c r="E67" s="76"/>
      <c r="F67" s="76"/>
      <c r="G67" s="77"/>
      <c r="H67" s="70">
        <v>2000</v>
      </c>
      <c r="I67" s="71"/>
      <c r="J67" s="71"/>
      <c r="K67" s="71"/>
      <c r="L67" s="72"/>
      <c r="M67" s="70">
        <v>110.49</v>
      </c>
      <c r="N67" s="71"/>
      <c r="O67" s="71"/>
      <c r="P67" s="71"/>
      <c r="Q67" s="72"/>
      <c r="R67" s="2"/>
    </row>
    <row r="68" spans="1:18" ht="14.25" customHeight="1">
      <c r="A68" s="2"/>
      <c r="B68" s="3" t="s">
        <v>19</v>
      </c>
      <c r="C68" s="75" t="s">
        <v>169</v>
      </c>
      <c r="D68" s="80"/>
      <c r="E68" s="80"/>
      <c r="F68" s="80"/>
      <c r="G68" s="81"/>
      <c r="H68" s="70">
        <v>2000</v>
      </c>
      <c r="I68" s="73"/>
      <c r="J68" s="73"/>
      <c r="K68" s="73"/>
      <c r="L68" s="74"/>
      <c r="M68" s="70">
        <v>1365</v>
      </c>
      <c r="N68" s="73"/>
      <c r="O68" s="73"/>
      <c r="P68" s="73"/>
      <c r="Q68" s="74"/>
      <c r="R68" s="2"/>
    </row>
    <row r="69" spans="1:18" ht="14.25" customHeight="1">
      <c r="A69" s="2"/>
      <c r="B69" s="3" t="s">
        <v>19</v>
      </c>
      <c r="C69" s="75" t="s">
        <v>160</v>
      </c>
      <c r="D69" s="76"/>
      <c r="E69" s="76"/>
      <c r="F69" s="76"/>
      <c r="G69" s="77"/>
      <c r="H69" s="70">
        <v>13000</v>
      </c>
      <c r="I69" s="71"/>
      <c r="J69" s="71"/>
      <c r="K69" s="71"/>
      <c r="L69" s="72"/>
      <c r="M69" s="70">
        <v>5392.2</v>
      </c>
      <c r="N69" s="71"/>
      <c r="O69" s="71"/>
      <c r="P69" s="71"/>
      <c r="Q69" s="72"/>
      <c r="R69" s="2"/>
    </row>
    <row r="70" spans="1:18" ht="14.25" customHeight="1">
      <c r="A70" s="2"/>
      <c r="B70" s="3" t="s">
        <v>19</v>
      </c>
      <c r="C70" s="75" t="s">
        <v>165</v>
      </c>
      <c r="D70" s="80"/>
      <c r="E70" s="80"/>
      <c r="F70" s="80"/>
      <c r="G70" s="81"/>
      <c r="H70" s="70">
        <v>200</v>
      </c>
      <c r="I70" s="73"/>
      <c r="J70" s="73"/>
      <c r="K70" s="73"/>
      <c r="L70" s="74"/>
      <c r="M70" s="70">
        <v>0</v>
      </c>
      <c r="N70" s="73"/>
      <c r="O70" s="73"/>
      <c r="P70" s="73"/>
      <c r="Q70" s="74"/>
      <c r="R70" s="2"/>
    </row>
    <row r="71" spans="1:18" ht="14.25" customHeight="1">
      <c r="A71" s="2"/>
      <c r="B71" s="3" t="s">
        <v>19</v>
      </c>
      <c r="C71" s="75" t="s">
        <v>164</v>
      </c>
      <c r="D71" s="76"/>
      <c r="E71" s="76"/>
      <c r="F71" s="76"/>
      <c r="G71" s="77"/>
      <c r="H71" s="67">
        <v>45000</v>
      </c>
      <c r="I71" s="71"/>
      <c r="J71" s="71"/>
      <c r="K71" s="71"/>
      <c r="L71" s="72"/>
      <c r="M71" s="67">
        <v>8553.48</v>
      </c>
      <c r="N71" s="71"/>
      <c r="O71" s="71"/>
      <c r="P71" s="71"/>
      <c r="Q71" s="72"/>
      <c r="R71" s="2"/>
    </row>
    <row r="72" spans="1:18" ht="14.25" customHeight="1">
      <c r="A72" s="2"/>
      <c r="B72" s="3" t="s">
        <v>19</v>
      </c>
      <c r="C72" s="62"/>
      <c r="D72" s="63"/>
      <c r="E72" s="63"/>
      <c r="F72" s="63"/>
      <c r="G72" s="64"/>
      <c r="H72" s="61"/>
      <c r="I72" s="59"/>
      <c r="J72" s="59"/>
      <c r="K72" s="59"/>
      <c r="L72" s="60"/>
      <c r="M72" s="61"/>
      <c r="N72" s="59"/>
      <c r="O72" s="59"/>
      <c r="P72" s="59"/>
      <c r="Q72" s="65" t="s">
        <v>174</v>
      </c>
      <c r="R72" s="2"/>
    </row>
    <row r="73" spans="1:18" ht="14.25" customHeight="1">
      <c r="A73" s="2"/>
      <c r="B73" s="3" t="s">
        <v>19</v>
      </c>
      <c r="C73" s="106"/>
      <c r="D73" s="107"/>
      <c r="E73" s="107"/>
      <c r="F73" s="107"/>
      <c r="G73" s="108"/>
      <c r="H73" s="67"/>
      <c r="I73" s="73"/>
      <c r="J73" s="73"/>
      <c r="K73" s="73"/>
      <c r="L73" s="74"/>
      <c r="M73" s="67" t="s">
        <v>124</v>
      </c>
      <c r="N73" s="73"/>
      <c r="O73" s="73"/>
      <c r="P73" s="73"/>
      <c r="Q73" s="74"/>
      <c r="R73" s="2"/>
    </row>
    <row r="74" spans="1:18" ht="22.5" customHeight="1">
      <c r="A74" s="2"/>
      <c r="B74" s="3" t="s">
        <v>50</v>
      </c>
      <c r="C74" s="109" t="s">
        <v>121</v>
      </c>
      <c r="D74" s="110"/>
      <c r="E74" s="110"/>
      <c r="F74" s="110"/>
      <c r="G74" s="111"/>
      <c r="H74" s="92" t="s">
        <v>35</v>
      </c>
      <c r="I74" s="93"/>
      <c r="J74" s="93"/>
      <c r="K74" s="93"/>
      <c r="L74" s="94"/>
      <c r="M74" s="67"/>
      <c r="N74" s="73"/>
      <c r="O74" s="73"/>
      <c r="P74" s="73"/>
      <c r="Q74" s="74"/>
      <c r="R74" s="2"/>
    </row>
    <row r="75" spans="1:18" ht="14.25" customHeight="1">
      <c r="A75" s="2"/>
      <c r="B75" s="3" t="s">
        <v>47</v>
      </c>
      <c r="C75" s="89" t="s">
        <v>118</v>
      </c>
      <c r="D75" s="90"/>
      <c r="E75" s="90"/>
      <c r="F75" s="90"/>
      <c r="G75" s="91"/>
      <c r="H75" s="67">
        <v>1550000</v>
      </c>
      <c r="I75" s="73"/>
      <c r="J75" s="73"/>
      <c r="K75" s="73"/>
      <c r="L75" s="74"/>
      <c r="M75" s="67">
        <v>1079503.49</v>
      </c>
      <c r="N75" s="73"/>
      <c r="O75" s="73"/>
      <c r="P75" s="73"/>
      <c r="Q75" s="74"/>
      <c r="R75" s="2"/>
    </row>
    <row r="76" spans="1:18" ht="14.25" customHeight="1">
      <c r="A76" s="2"/>
      <c r="B76" s="3" t="s">
        <v>21</v>
      </c>
      <c r="C76" s="89" t="s">
        <v>122</v>
      </c>
      <c r="D76" s="90"/>
      <c r="E76" s="90"/>
      <c r="F76" s="90"/>
      <c r="G76" s="91"/>
      <c r="H76" s="67"/>
      <c r="I76" s="73"/>
      <c r="J76" s="73"/>
      <c r="K76" s="73"/>
      <c r="L76" s="74"/>
      <c r="M76" s="67">
        <v>0</v>
      </c>
      <c r="N76" s="73"/>
      <c r="O76" s="73"/>
      <c r="P76" s="73"/>
      <c r="Q76" s="74"/>
      <c r="R76" s="2"/>
    </row>
    <row r="77" spans="1:18" ht="14.25" customHeight="1">
      <c r="A77" s="2"/>
      <c r="B77" s="23" t="s">
        <v>22</v>
      </c>
      <c r="C77" s="180" t="s">
        <v>176</v>
      </c>
      <c r="D77" s="181"/>
      <c r="E77" s="181"/>
      <c r="F77" s="181"/>
      <c r="G77" s="111"/>
      <c r="H77" s="85">
        <f>SUM(H42:H76)</f>
        <v>8898654</v>
      </c>
      <c r="I77" s="86"/>
      <c r="J77" s="86"/>
      <c r="K77" s="86"/>
      <c r="L77" s="87"/>
      <c r="M77" s="88">
        <f>SUM(M42:M76)</f>
        <v>5275533.870000001</v>
      </c>
      <c r="N77" s="86"/>
      <c r="O77" s="86"/>
      <c r="P77" s="86"/>
      <c r="Q77" s="87"/>
      <c r="R77" s="2"/>
    </row>
    <row r="78" spans="1:18" ht="23.25" customHeight="1">
      <c r="A78" s="2"/>
      <c r="B78" s="3" t="s">
        <v>21</v>
      </c>
      <c r="C78" s="109" t="s">
        <v>89</v>
      </c>
      <c r="D78" s="110"/>
      <c r="E78" s="110"/>
      <c r="F78" s="110"/>
      <c r="G78" s="111"/>
      <c r="H78" s="67">
        <v>0</v>
      </c>
      <c r="I78" s="73"/>
      <c r="J78" s="73"/>
      <c r="K78" s="73"/>
      <c r="L78" s="74"/>
      <c r="M78" s="67">
        <v>0</v>
      </c>
      <c r="N78" s="73"/>
      <c r="O78" s="73"/>
      <c r="P78" s="73"/>
      <c r="Q78" s="74"/>
      <c r="R78" s="2"/>
    </row>
    <row r="79" spans="1:18" ht="23.25" customHeight="1">
      <c r="A79" s="2"/>
      <c r="B79" s="3" t="s">
        <v>21</v>
      </c>
      <c r="C79" s="109" t="s">
        <v>90</v>
      </c>
      <c r="D79" s="110"/>
      <c r="E79" s="110"/>
      <c r="F79" s="110"/>
      <c r="G79" s="111"/>
      <c r="H79" s="67">
        <v>0</v>
      </c>
      <c r="I79" s="73"/>
      <c r="J79" s="73"/>
      <c r="K79" s="73"/>
      <c r="L79" s="74"/>
      <c r="M79" s="67">
        <v>0</v>
      </c>
      <c r="N79" s="73"/>
      <c r="O79" s="73"/>
      <c r="P79" s="73"/>
      <c r="Q79" s="74"/>
      <c r="R79" s="2"/>
    </row>
    <row r="80" spans="1:18" ht="23.25" customHeight="1">
      <c r="A80" s="2"/>
      <c r="B80" s="3" t="s">
        <v>21</v>
      </c>
      <c r="C80" s="178" t="s">
        <v>123</v>
      </c>
      <c r="D80" s="179"/>
      <c r="E80" s="179"/>
      <c r="F80" s="179"/>
      <c r="G80" s="111"/>
      <c r="H80" s="67">
        <v>200000</v>
      </c>
      <c r="I80" s="73"/>
      <c r="J80" s="73"/>
      <c r="K80" s="73"/>
      <c r="L80" s="74"/>
      <c r="M80" s="67">
        <v>277239.27</v>
      </c>
      <c r="N80" s="73"/>
      <c r="O80" s="73"/>
      <c r="P80" s="73"/>
      <c r="Q80" s="74"/>
      <c r="R80" s="2"/>
    </row>
    <row r="81" spans="1:18" ht="25.5" customHeight="1">
      <c r="A81" s="2"/>
      <c r="B81" s="23" t="s">
        <v>20</v>
      </c>
      <c r="C81" s="82" t="s">
        <v>23</v>
      </c>
      <c r="D81" s="83"/>
      <c r="E81" s="83"/>
      <c r="F81" s="83"/>
      <c r="G81" s="84"/>
      <c r="H81" s="85">
        <f>IF(AND(H77="",H78="",H79="",H80=""),"",SUM(H77)+SUM(H78)+SUM(H79)+SUM(H80))</f>
        <v>9098654</v>
      </c>
      <c r="I81" s="86"/>
      <c r="J81" s="86"/>
      <c r="K81" s="86"/>
      <c r="L81" s="87"/>
      <c r="M81" s="88">
        <f>IF(AND(M77="",M78="",M79="",M80=""),"",SUM(M77,M78,M79,M80))</f>
        <v>5552773.140000001</v>
      </c>
      <c r="N81" s="86"/>
      <c r="O81" s="86"/>
      <c r="P81" s="86"/>
      <c r="Q81" s="87"/>
      <c r="R81" s="2"/>
    </row>
    <row r="82" spans="1:18" ht="3" customHeight="1">
      <c r="A82" s="2"/>
      <c r="B82" s="33"/>
      <c r="C82" s="31"/>
      <c r="D82" s="31"/>
      <c r="E82" s="31"/>
      <c r="F82" s="31"/>
      <c r="G82" s="34"/>
      <c r="H82" s="55" t="s">
        <v>173</v>
      </c>
      <c r="I82" s="55"/>
      <c r="J82" s="55"/>
      <c r="K82" s="55"/>
      <c r="L82" s="55"/>
      <c r="M82" s="57"/>
      <c r="N82" s="55"/>
      <c r="O82" s="55"/>
      <c r="P82" s="55"/>
      <c r="Q82" s="56"/>
      <c r="R82" s="2"/>
    </row>
    <row r="83" spans="1:18" ht="23.25" customHeight="1">
      <c r="A83" s="2"/>
      <c r="B83" s="3" t="s">
        <v>91</v>
      </c>
      <c r="C83" s="174" t="s">
        <v>92</v>
      </c>
      <c r="D83" s="175"/>
      <c r="E83" s="175"/>
      <c r="F83" s="175"/>
      <c r="G83" s="176"/>
      <c r="H83" s="177">
        <v>65000</v>
      </c>
      <c r="I83" s="177"/>
      <c r="J83" s="177"/>
      <c r="K83" s="177"/>
      <c r="L83" s="177"/>
      <c r="M83" s="177">
        <v>48079.89</v>
      </c>
      <c r="N83" s="177"/>
      <c r="O83" s="177"/>
      <c r="P83" s="177"/>
      <c r="Q83" s="177"/>
      <c r="R83" s="2"/>
    </row>
    <row r="84" spans="1:18" ht="13.5" customHeight="1">
      <c r="A84" s="2"/>
      <c r="B84" s="32" t="s">
        <v>93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2"/>
    </row>
    <row r="85" spans="1:18" ht="13.5" customHeight="1">
      <c r="A85" s="2"/>
      <c r="B85" s="186"/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2"/>
    </row>
    <row r="86" spans="1:18" ht="13.5" customHeight="1">
      <c r="A86" s="2"/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2"/>
    </row>
    <row r="87" spans="1:18" ht="13.5" customHeight="1">
      <c r="A87" s="2"/>
      <c r="B87" s="184" t="s">
        <v>124</v>
      </c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2"/>
    </row>
    <row r="88" spans="1:18" ht="10.5" customHeight="1">
      <c r="A88" s="17" t="s">
        <v>78</v>
      </c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2"/>
    </row>
    <row r="89" ht="15.75">
      <c r="B89" s="66"/>
    </row>
  </sheetData>
  <sheetProtection formatCells="0"/>
  <mergeCells count="227">
    <mergeCell ref="B87:Q87"/>
    <mergeCell ref="B88:Q88"/>
    <mergeCell ref="B85:Q86"/>
    <mergeCell ref="C49:G49"/>
    <mergeCell ref="C37:G37"/>
    <mergeCell ref="M40:Q40"/>
    <mergeCell ref="H43:L43"/>
    <mergeCell ref="C51:G51"/>
    <mergeCell ref="C50:G50"/>
    <mergeCell ref="C61:G61"/>
    <mergeCell ref="C48:G48"/>
    <mergeCell ref="C47:G47"/>
    <mergeCell ref="C41:G41"/>
    <mergeCell ref="H41:L41"/>
    <mergeCell ref="H46:L46"/>
    <mergeCell ref="C43:G43"/>
    <mergeCell ref="C46:G46"/>
    <mergeCell ref="C42:G42"/>
    <mergeCell ref="H42:L42"/>
    <mergeCell ref="C29:G29"/>
    <mergeCell ref="H26:L26"/>
    <mergeCell ref="H30:L30"/>
    <mergeCell ref="C26:G26"/>
    <mergeCell ref="C32:G32"/>
    <mergeCell ref="C33:G33"/>
    <mergeCell ref="C27:G27"/>
    <mergeCell ref="H29:L29"/>
    <mergeCell ref="C30:G30"/>
    <mergeCell ref="H31:L31"/>
    <mergeCell ref="C35:G35"/>
    <mergeCell ref="H37:L37"/>
    <mergeCell ref="H33:L33"/>
    <mergeCell ref="H34:L34"/>
    <mergeCell ref="C36:G36"/>
    <mergeCell ref="H36:L36"/>
    <mergeCell ref="M47:Q47"/>
    <mergeCell ref="M49:Q49"/>
    <mergeCell ref="C31:G31"/>
    <mergeCell ref="C34:G34"/>
    <mergeCell ref="M37:Q37"/>
    <mergeCell ref="M45:Q45"/>
    <mergeCell ref="H35:L35"/>
    <mergeCell ref="H32:L32"/>
    <mergeCell ref="M33:Q33"/>
    <mergeCell ref="H48:L48"/>
    <mergeCell ref="C77:G77"/>
    <mergeCell ref="H76:L76"/>
    <mergeCell ref="M74:Q74"/>
    <mergeCell ref="H27:L27"/>
    <mergeCell ref="M44:Q44"/>
    <mergeCell ref="C44:G44"/>
    <mergeCell ref="C45:G45"/>
    <mergeCell ref="H45:L45"/>
    <mergeCell ref="H44:L44"/>
    <mergeCell ref="M35:Q35"/>
    <mergeCell ref="C83:G83"/>
    <mergeCell ref="H83:L83"/>
    <mergeCell ref="M83:Q83"/>
    <mergeCell ref="C78:G78"/>
    <mergeCell ref="C79:G79"/>
    <mergeCell ref="H78:L78"/>
    <mergeCell ref="H79:L79"/>
    <mergeCell ref="M80:Q80"/>
    <mergeCell ref="M81:Q81"/>
    <mergeCell ref="C80:G80"/>
    <mergeCell ref="M36:Q36"/>
    <mergeCell ref="M25:Q25"/>
    <mergeCell ref="M41:Q41"/>
    <mergeCell ref="M32:Q32"/>
    <mergeCell ref="M30:Q30"/>
    <mergeCell ref="M31:Q31"/>
    <mergeCell ref="M28:Q28"/>
    <mergeCell ref="M29:Q29"/>
    <mergeCell ref="M23:Q23"/>
    <mergeCell ref="M20:Q20"/>
    <mergeCell ref="M24:Q24"/>
    <mergeCell ref="M34:Q34"/>
    <mergeCell ref="M26:Q26"/>
    <mergeCell ref="M27:Q27"/>
    <mergeCell ref="M21:Q21"/>
    <mergeCell ref="G16:H16"/>
    <mergeCell ref="H18:Q18"/>
    <mergeCell ref="H20:L20"/>
    <mergeCell ref="H24:L24"/>
    <mergeCell ref="B18:B19"/>
    <mergeCell ref="M19:Q19"/>
    <mergeCell ref="C21:G21"/>
    <mergeCell ref="C22:G22"/>
    <mergeCell ref="C23:G23"/>
    <mergeCell ref="M22:Q22"/>
    <mergeCell ref="L6:O7"/>
    <mergeCell ref="J8:K8"/>
    <mergeCell ref="E15:F15"/>
    <mergeCell ref="P15:Q15"/>
    <mergeCell ref="C16:D16"/>
    <mergeCell ref="K16:L16"/>
    <mergeCell ref="E16:F16"/>
    <mergeCell ref="I16:J16"/>
    <mergeCell ref="P16:Q16"/>
    <mergeCell ref="M16:O16"/>
    <mergeCell ref="B2:G2"/>
    <mergeCell ref="B6:G6"/>
    <mergeCell ref="P12:Q13"/>
    <mergeCell ref="B3:G5"/>
    <mergeCell ref="B7:G9"/>
    <mergeCell ref="L8:M8"/>
    <mergeCell ref="H3:O3"/>
    <mergeCell ref="H4:O4"/>
    <mergeCell ref="H5:O5"/>
    <mergeCell ref="H6:K7"/>
    <mergeCell ref="B14:L14"/>
    <mergeCell ref="I15:J15"/>
    <mergeCell ref="M14:Q14"/>
    <mergeCell ref="C15:D15"/>
    <mergeCell ref="P2:Q2"/>
    <mergeCell ref="P3:Q11"/>
    <mergeCell ref="F11:N11"/>
    <mergeCell ref="B10:D10"/>
    <mergeCell ref="E10:N10"/>
    <mergeCell ref="B11:E11"/>
    <mergeCell ref="C74:G74"/>
    <mergeCell ref="C54:G54"/>
    <mergeCell ref="B12:E12"/>
    <mergeCell ref="F12:N12"/>
    <mergeCell ref="B13:O13"/>
    <mergeCell ref="M15:O15"/>
    <mergeCell ref="K15:L15"/>
    <mergeCell ref="G15:H15"/>
    <mergeCell ref="C24:G24"/>
    <mergeCell ref="H28:L28"/>
    <mergeCell ref="M76:Q76"/>
    <mergeCell ref="C73:G73"/>
    <mergeCell ref="H73:L73"/>
    <mergeCell ref="M75:Q75"/>
    <mergeCell ref="M73:Q73"/>
    <mergeCell ref="M46:Q46"/>
    <mergeCell ref="C57:G57"/>
    <mergeCell ref="H75:L75"/>
    <mergeCell ref="C53:G53"/>
    <mergeCell ref="C75:G75"/>
    <mergeCell ref="C25:G25"/>
    <mergeCell ref="C18:G19"/>
    <mergeCell ref="C20:G20"/>
    <mergeCell ref="H19:L19"/>
    <mergeCell ref="H23:L23"/>
    <mergeCell ref="C28:G28"/>
    <mergeCell ref="H21:L21"/>
    <mergeCell ref="H22:L22"/>
    <mergeCell ref="H25:L25"/>
    <mergeCell ref="C67:G67"/>
    <mergeCell ref="C71:G71"/>
    <mergeCell ref="H74:L74"/>
    <mergeCell ref="B39:B40"/>
    <mergeCell ref="C39:G40"/>
    <mergeCell ref="H39:Q39"/>
    <mergeCell ref="H40:L40"/>
    <mergeCell ref="C55:G55"/>
    <mergeCell ref="C52:G52"/>
    <mergeCell ref="H47:L47"/>
    <mergeCell ref="C56:G56"/>
    <mergeCell ref="H56:L56"/>
    <mergeCell ref="C58:G58"/>
    <mergeCell ref="H65:L65"/>
    <mergeCell ref="M77:Q77"/>
    <mergeCell ref="C76:G76"/>
    <mergeCell ref="H77:L77"/>
    <mergeCell ref="C62:G62"/>
    <mergeCell ref="C63:G63"/>
    <mergeCell ref="H63:L63"/>
    <mergeCell ref="C64:G64"/>
    <mergeCell ref="C65:G65"/>
    <mergeCell ref="C68:G68"/>
    <mergeCell ref="H50:L50"/>
    <mergeCell ref="M60:Q60"/>
    <mergeCell ref="C81:G81"/>
    <mergeCell ref="H80:L80"/>
    <mergeCell ref="H81:L81"/>
    <mergeCell ref="M78:Q78"/>
    <mergeCell ref="M79:Q79"/>
    <mergeCell ref="C69:G69"/>
    <mergeCell ref="C70:G70"/>
    <mergeCell ref="H70:L70"/>
    <mergeCell ref="M70:Q70"/>
    <mergeCell ref="M66:Q66"/>
    <mergeCell ref="M71:Q71"/>
    <mergeCell ref="M69:Q69"/>
    <mergeCell ref="H69:L69"/>
    <mergeCell ref="C66:G66"/>
    <mergeCell ref="H66:L66"/>
    <mergeCell ref="M67:Q67"/>
    <mergeCell ref="H68:L68"/>
    <mergeCell ref="M68:Q68"/>
    <mergeCell ref="M48:Q48"/>
    <mergeCell ref="M62:Q62"/>
    <mergeCell ref="H71:L71"/>
    <mergeCell ref="M58:Q58"/>
    <mergeCell ref="H64:L64"/>
    <mergeCell ref="H67:L67"/>
    <mergeCell ref="H49:L49"/>
    <mergeCell ref="M65:Q65"/>
    <mergeCell ref="H59:L59"/>
    <mergeCell ref="M57:Q57"/>
    <mergeCell ref="H60:L60"/>
    <mergeCell ref="M64:Q64"/>
    <mergeCell ref="H58:L58"/>
    <mergeCell ref="H61:L61"/>
    <mergeCell ref="M61:Q61"/>
    <mergeCell ref="C59:G59"/>
    <mergeCell ref="H52:L52"/>
    <mergeCell ref="C60:G60"/>
    <mergeCell ref="M59:Q59"/>
    <mergeCell ref="M53:Q53"/>
    <mergeCell ref="M54:Q54"/>
    <mergeCell ref="H55:L55"/>
    <mergeCell ref="H53:L53"/>
    <mergeCell ref="M52:Q52"/>
    <mergeCell ref="H54:L54"/>
    <mergeCell ref="M42:Q42"/>
    <mergeCell ref="M63:Q63"/>
    <mergeCell ref="H57:L57"/>
    <mergeCell ref="M56:Q56"/>
    <mergeCell ref="H62:L62"/>
    <mergeCell ref="M50:Q50"/>
    <mergeCell ref="M51:Q51"/>
    <mergeCell ref="H51:L51"/>
    <mergeCell ref="M55:Q55"/>
    <mergeCell ref="M43:Q43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G51"/>
  <sheetViews>
    <sheetView showGridLines="0" showRowColHeaders="0" zoomScalePageLayoutView="0" workbookViewId="0" topLeftCell="A1">
      <selection activeCell="B25" sqref="B25:F25"/>
    </sheetView>
  </sheetViews>
  <sheetFormatPr defaultColWidth="9.00390625" defaultRowHeight="15.75"/>
  <cols>
    <col min="1" max="1" width="2.125" style="1" customWidth="1"/>
    <col min="2" max="2" width="6.875" style="1" customWidth="1"/>
    <col min="3" max="3" width="8.00390625" style="1" customWidth="1"/>
    <col min="4" max="4" width="34.625" style="1" customWidth="1"/>
    <col min="5" max="6" width="20.00390625" style="1" customWidth="1"/>
    <col min="7" max="7" width="2.125" style="1" customWidth="1"/>
    <col min="8" max="16384" width="9.00390625" style="1" customWidth="1"/>
  </cols>
  <sheetData>
    <row r="1" spans="1:7" ht="10.5" customHeight="1">
      <c r="A1" s="2"/>
      <c r="B1" s="2"/>
      <c r="C1" s="2"/>
      <c r="D1" s="2"/>
      <c r="E1" s="2"/>
      <c r="F1" s="2"/>
      <c r="G1" s="2"/>
    </row>
    <row r="2" spans="1:7" ht="12" customHeight="1">
      <c r="A2" s="2"/>
      <c r="B2" s="30" t="s">
        <v>74</v>
      </c>
      <c r="C2" s="4"/>
      <c r="D2" s="4"/>
      <c r="E2" s="4"/>
      <c r="F2" s="4"/>
      <c r="G2" s="2"/>
    </row>
    <row r="3" spans="1:7" ht="27.75" customHeight="1">
      <c r="A3" s="2"/>
      <c r="B3" s="36" t="s">
        <v>10</v>
      </c>
      <c r="C3" s="3" t="s">
        <v>24</v>
      </c>
      <c r="D3" s="3" t="s">
        <v>25</v>
      </c>
      <c r="E3" s="36" t="s">
        <v>26</v>
      </c>
      <c r="F3" s="36" t="s">
        <v>27</v>
      </c>
      <c r="G3" s="2"/>
    </row>
    <row r="4" spans="1:7" ht="9" customHeight="1">
      <c r="A4" s="2"/>
      <c r="B4" s="24">
        <v>1</v>
      </c>
      <c r="C4" s="24">
        <v>2</v>
      </c>
      <c r="D4" s="24"/>
      <c r="E4" s="24">
        <v>3</v>
      </c>
      <c r="F4" s="24">
        <v>4</v>
      </c>
      <c r="G4" s="2"/>
    </row>
    <row r="5" spans="1:7" ht="15" customHeight="1">
      <c r="A5" s="2"/>
      <c r="B5" s="3" t="s">
        <v>28</v>
      </c>
      <c r="C5" s="7" t="s">
        <v>29</v>
      </c>
      <c r="D5" s="5" t="s">
        <v>51</v>
      </c>
      <c r="E5" s="35">
        <v>2308349.68</v>
      </c>
      <c r="F5" s="35">
        <v>224992.86</v>
      </c>
      <c r="G5" s="2"/>
    </row>
    <row r="6" spans="1:7" ht="15" customHeight="1">
      <c r="A6" s="2"/>
      <c r="B6" s="3" t="s">
        <v>28</v>
      </c>
      <c r="C6" s="7" t="s">
        <v>30</v>
      </c>
      <c r="D6" s="5" t="s">
        <v>94</v>
      </c>
      <c r="E6" s="35">
        <v>377595.54</v>
      </c>
      <c r="F6" s="35">
        <v>528235.09</v>
      </c>
      <c r="G6" s="2"/>
    </row>
    <row r="7" spans="1:7" ht="15" customHeight="1">
      <c r="A7" s="2"/>
      <c r="B7" s="3" t="s">
        <v>28</v>
      </c>
      <c r="C7" s="7" t="s">
        <v>53</v>
      </c>
      <c r="D7" s="5" t="s">
        <v>52</v>
      </c>
      <c r="E7" s="35">
        <v>0</v>
      </c>
      <c r="F7" s="35">
        <v>2672.5</v>
      </c>
      <c r="G7" s="2"/>
    </row>
    <row r="8" spans="1:7" ht="25.5" customHeight="1">
      <c r="A8" s="2"/>
      <c r="B8" s="3" t="s">
        <v>28</v>
      </c>
      <c r="C8" s="7" t="s">
        <v>54</v>
      </c>
      <c r="D8" s="6" t="s">
        <v>95</v>
      </c>
      <c r="E8" s="35">
        <v>362.67</v>
      </c>
      <c r="F8" s="35">
        <v>20.33</v>
      </c>
      <c r="G8" s="2"/>
    </row>
    <row r="9" spans="1:7" ht="15" customHeight="1">
      <c r="A9" s="2"/>
      <c r="B9" s="3" t="s">
        <v>28</v>
      </c>
      <c r="C9" s="7" t="s">
        <v>96</v>
      </c>
      <c r="D9" s="5" t="s">
        <v>97</v>
      </c>
      <c r="E9" s="35">
        <v>110826.34</v>
      </c>
      <c r="F9" s="35">
        <v>72848.49</v>
      </c>
      <c r="G9" s="2"/>
    </row>
    <row r="10" spans="1:7" ht="15" customHeight="1">
      <c r="A10" s="2"/>
      <c r="B10" s="3" t="s">
        <v>28</v>
      </c>
      <c r="C10" s="7" t="s">
        <v>31</v>
      </c>
      <c r="D10" s="5" t="s">
        <v>56</v>
      </c>
      <c r="E10" s="35">
        <v>65624.39</v>
      </c>
      <c r="F10" s="35">
        <v>184157.14</v>
      </c>
      <c r="G10" s="2"/>
    </row>
    <row r="11" spans="1:7" ht="15" customHeight="1">
      <c r="A11" s="2"/>
      <c r="B11" s="3" t="s">
        <v>28</v>
      </c>
      <c r="C11" s="7" t="s">
        <v>55</v>
      </c>
      <c r="D11" s="5" t="s">
        <v>57</v>
      </c>
      <c r="E11" s="35">
        <v>2521241.86</v>
      </c>
      <c r="F11" s="35">
        <v>660145.82</v>
      </c>
      <c r="G11" s="2"/>
    </row>
    <row r="12" spans="1:7" ht="25.5" customHeight="1">
      <c r="A12" s="2"/>
      <c r="B12" s="37" t="s">
        <v>28</v>
      </c>
      <c r="C12" s="12" t="s">
        <v>58</v>
      </c>
      <c r="D12" s="40" t="s">
        <v>98</v>
      </c>
      <c r="E12" s="35">
        <v>0</v>
      </c>
      <c r="F12" s="35">
        <v>0</v>
      </c>
      <c r="G12" s="2"/>
    </row>
    <row r="13" spans="1:7" ht="15" customHeight="1">
      <c r="A13" s="2"/>
      <c r="B13" s="8" t="s">
        <v>28</v>
      </c>
      <c r="C13" s="7" t="s">
        <v>59</v>
      </c>
      <c r="D13" s="41" t="s">
        <v>33</v>
      </c>
      <c r="E13" s="42">
        <v>1962261.12</v>
      </c>
      <c r="F13" s="42">
        <v>0</v>
      </c>
      <c r="G13" s="2"/>
    </row>
    <row r="14" spans="1:7" ht="15" customHeight="1">
      <c r="A14" s="2"/>
      <c r="B14" s="8" t="s">
        <v>28</v>
      </c>
      <c r="C14" s="7" t="s">
        <v>60</v>
      </c>
      <c r="D14" s="41" t="s">
        <v>34</v>
      </c>
      <c r="E14" s="42">
        <v>925.77</v>
      </c>
      <c r="F14" s="42">
        <v>90.23</v>
      </c>
      <c r="G14" s="2"/>
    </row>
    <row r="15" spans="1:7" ht="15" customHeight="1">
      <c r="A15" s="2"/>
      <c r="B15" s="3" t="s">
        <v>28</v>
      </c>
      <c r="C15" s="7" t="s">
        <v>100</v>
      </c>
      <c r="D15" s="5" t="s">
        <v>99</v>
      </c>
      <c r="E15" s="35">
        <v>0</v>
      </c>
      <c r="F15" s="35">
        <v>0</v>
      </c>
      <c r="G15" s="2"/>
    </row>
    <row r="16" spans="1:7" ht="24" customHeight="1">
      <c r="A16" s="2"/>
      <c r="B16" s="44" t="s">
        <v>28</v>
      </c>
      <c r="C16" s="38" t="s">
        <v>32</v>
      </c>
      <c r="D16" s="39" t="s">
        <v>119</v>
      </c>
      <c r="E16" s="43">
        <f>IF(AND(E5="",E6="",E10="",E11=""),"",SUM(E5,E6,E10,-E11))</f>
        <v>230327.75000000047</v>
      </c>
      <c r="F16" s="43">
        <f>IF(AND(F5="",F6="",F10="",F11=""),"",SUM(F5,F6,F10,-F11))</f>
        <v>277239.27</v>
      </c>
      <c r="G16" s="2"/>
    </row>
    <row r="17" spans="1:7" ht="15" customHeight="1">
      <c r="A17" s="2"/>
      <c r="B17" s="3"/>
      <c r="C17" s="3"/>
      <c r="D17" s="39" t="s">
        <v>104</v>
      </c>
      <c r="E17" s="49" t="s">
        <v>35</v>
      </c>
      <c r="F17" s="49" t="s">
        <v>35</v>
      </c>
      <c r="G17" s="2"/>
    </row>
    <row r="18" spans="1:7" ht="15" customHeight="1">
      <c r="A18" s="2"/>
      <c r="B18" s="3" t="s">
        <v>28</v>
      </c>
      <c r="C18" s="7" t="s">
        <v>61</v>
      </c>
      <c r="D18" s="5" t="s">
        <v>64</v>
      </c>
      <c r="E18" s="35">
        <v>0</v>
      </c>
      <c r="F18" s="35">
        <v>1900</v>
      </c>
      <c r="G18" s="2"/>
    </row>
    <row r="19" spans="1:7" ht="15" customHeight="1">
      <c r="A19" s="2"/>
      <c r="B19" s="3" t="s">
        <v>28</v>
      </c>
      <c r="C19" s="7" t="s">
        <v>62</v>
      </c>
      <c r="D19" s="5" t="s">
        <v>65</v>
      </c>
      <c r="E19" s="35">
        <v>165739.93</v>
      </c>
      <c r="F19" s="35">
        <v>110035.11</v>
      </c>
      <c r="G19" s="2"/>
    </row>
    <row r="20" spans="1:7" ht="15" customHeight="1">
      <c r="A20" s="2"/>
      <c r="B20" s="3" t="s">
        <v>28</v>
      </c>
      <c r="C20" s="7" t="s">
        <v>63</v>
      </c>
      <c r="D20" s="5" t="s">
        <v>66</v>
      </c>
      <c r="E20" s="35">
        <v>100580.31</v>
      </c>
      <c r="F20" s="35">
        <v>0</v>
      </c>
      <c r="G20" s="2"/>
    </row>
    <row r="21" spans="1:7" ht="24" customHeight="1">
      <c r="A21" s="2"/>
      <c r="B21" s="3" t="s">
        <v>28</v>
      </c>
      <c r="C21" s="7" t="s">
        <v>67</v>
      </c>
      <c r="D21" s="6" t="s">
        <v>75</v>
      </c>
      <c r="E21" s="35">
        <v>124140.85</v>
      </c>
      <c r="F21" s="35">
        <v>60507.35</v>
      </c>
      <c r="G21" s="2"/>
    </row>
    <row r="22" spans="1:7" ht="24" customHeight="1">
      <c r="A22" s="2"/>
      <c r="B22" s="3" t="s">
        <v>28</v>
      </c>
      <c r="C22" s="7" t="s">
        <v>68</v>
      </c>
      <c r="D22" s="45" t="s">
        <v>101</v>
      </c>
      <c r="E22" s="35">
        <v>90642.6</v>
      </c>
      <c r="F22" s="35">
        <v>42893.21</v>
      </c>
      <c r="G22" s="2"/>
    </row>
    <row r="23" spans="1:7" ht="15" customHeight="1">
      <c r="A23" s="2"/>
      <c r="B23" s="3" t="s">
        <v>28</v>
      </c>
      <c r="C23" s="7" t="s">
        <v>69</v>
      </c>
      <c r="D23" s="13" t="s">
        <v>102</v>
      </c>
      <c r="E23" s="35">
        <v>6438.15</v>
      </c>
      <c r="F23" s="35">
        <v>3421.89</v>
      </c>
      <c r="G23" s="2"/>
    </row>
    <row r="24" spans="1:7" ht="15" customHeight="1">
      <c r="A24" s="2"/>
      <c r="B24" s="3" t="s">
        <v>28</v>
      </c>
      <c r="C24" s="7" t="s">
        <v>73</v>
      </c>
      <c r="D24" s="5" t="s">
        <v>103</v>
      </c>
      <c r="E24" s="35">
        <v>244555.35</v>
      </c>
      <c r="F24" s="35">
        <v>364662.45</v>
      </c>
      <c r="G24" s="2"/>
    </row>
    <row r="25" spans="1:7" ht="15" customHeight="1">
      <c r="A25" s="2"/>
      <c r="B25" s="194" t="s">
        <v>114</v>
      </c>
      <c r="C25" s="195"/>
      <c r="D25" s="195"/>
      <c r="E25" s="195"/>
      <c r="F25" s="195"/>
      <c r="G25" s="2"/>
    </row>
    <row r="26" spans="1:7" ht="24.75" customHeight="1">
      <c r="A26" s="2"/>
      <c r="B26" s="196" t="s">
        <v>76</v>
      </c>
      <c r="C26" s="196"/>
      <c r="D26" s="196"/>
      <c r="E26" s="196"/>
      <c r="F26" s="196"/>
      <c r="G26" s="2"/>
    </row>
    <row r="27" spans="1:7" ht="15.75" customHeight="1">
      <c r="A27" s="2"/>
      <c r="B27" s="197" t="s">
        <v>82</v>
      </c>
      <c r="C27" s="198"/>
      <c r="D27" s="198"/>
      <c r="E27" s="198"/>
      <c r="F27" s="198"/>
      <c r="G27" s="2"/>
    </row>
    <row r="28" spans="1:7" ht="27.75" customHeight="1">
      <c r="A28" s="2"/>
      <c r="B28" s="3" t="s">
        <v>44</v>
      </c>
      <c r="C28" s="3" t="s">
        <v>24</v>
      </c>
      <c r="D28" s="3" t="s">
        <v>25</v>
      </c>
      <c r="E28" s="3" t="s">
        <v>77</v>
      </c>
      <c r="F28" s="36" t="s">
        <v>36</v>
      </c>
      <c r="G28" s="2"/>
    </row>
    <row r="29" spans="1:7" ht="9" customHeight="1">
      <c r="A29" s="2"/>
      <c r="B29" s="24">
        <v>1</v>
      </c>
      <c r="C29" s="24">
        <v>2</v>
      </c>
      <c r="D29" s="24"/>
      <c r="E29" s="24">
        <v>3</v>
      </c>
      <c r="F29" s="24">
        <v>4</v>
      </c>
      <c r="G29" s="2"/>
    </row>
    <row r="30" spans="1:7" ht="15" customHeight="1">
      <c r="A30" s="2"/>
      <c r="B30" s="3" t="s">
        <v>37</v>
      </c>
      <c r="C30" s="3">
        <v>100</v>
      </c>
      <c r="D30" s="5" t="s">
        <v>70</v>
      </c>
      <c r="E30" s="35">
        <v>9104505</v>
      </c>
      <c r="F30" s="35">
        <v>4125843.25</v>
      </c>
      <c r="G30" s="2"/>
    </row>
    <row r="31" spans="1:7" ht="15" customHeight="1">
      <c r="A31" s="2"/>
      <c r="B31" s="10" t="s">
        <v>37</v>
      </c>
      <c r="C31" s="10">
        <v>200</v>
      </c>
      <c r="D31" s="15" t="s">
        <v>105</v>
      </c>
      <c r="E31" s="46" t="s">
        <v>35</v>
      </c>
      <c r="F31" s="46" t="s">
        <v>35</v>
      </c>
      <c r="G31" s="2"/>
    </row>
    <row r="32" spans="1:7" ht="15" customHeight="1">
      <c r="A32" s="2"/>
      <c r="B32" s="3" t="s">
        <v>37</v>
      </c>
      <c r="C32" s="7">
        <v>201</v>
      </c>
      <c r="D32" s="14" t="s">
        <v>38</v>
      </c>
      <c r="E32" s="35">
        <v>0</v>
      </c>
      <c r="F32" s="35">
        <v>0</v>
      </c>
      <c r="G32" s="2"/>
    </row>
    <row r="33" spans="1:7" ht="15" customHeight="1">
      <c r="A33" s="2"/>
      <c r="B33" s="3" t="s">
        <v>37</v>
      </c>
      <c r="C33" s="7">
        <v>202</v>
      </c>
      <c r="D33" s="14" t="s">
        <v>39</v>
      </c>
      <c r="E33" s="35">
        <v>9059505</v>
      </c>
      <c r="F33" s="35">
        <v>4117380</v>
      </c>
      <c r="G33" s="2"/>
    </row>
    <row r="34" spans="1:7" ht="15" customHeight="1">
      <c r="A34" s="2"/>
      <c r="B34" s="3" t="s">
        <v>37</v>
      </c>
      <c r="C34" s="7">
        <v>203</v>
      </c>
      <c r="D34" s="14" t="s">
        <v>40</v>
      </c>
      <c r="E34" s="35">
        <v>45000</v>
      </c>
      <c r="F34" s="35">
        <v>8553.48</v>
      </c>
      <c r="G34" s="2"/>
    </row>
    <row r="35" spans="1:7" ht="15" customHeight="1">
      <c r="A35" s="2"/>
      <c r="B35" s="3" t="s">
        <v>37</v>
      </c>
      <c r="C35" s="7">
        <v>204</v>
      </c>
      <c r="D35" s="14" t="s">
        <v>41</v>
      </c>
      <c r="E35" s="35">
        <v>0</v>
      </c>
      <c r="F35" s="35">
        <v>0</v>
      </c>
      <c r="G35" s="2"/>
    </row>
    <row r="36" spans="1:7" ht="15" customHeight="1">
      <c r="A36" s="2"/>
      <c r="B36" s="3" t="s">
        <v>37</v>
      </c>
      <c r="C36" s="7">
        <v>300</v>
      </c>
      <c r="D36" s="5" t="s">
        <v>106</v>
      </c>
      <c r="E36" s="47" t="s">
        <v>35</v>
      </c>
      <c r="F36" s="47" t="s">
        <v>35</v>
      </c>
      <c r="G36" s="2"/>
    </row>
    <row r="37" spans="1:7" ht="15" customHeight="1">
      <c r="A37" s="2"/>
      <c r="B37" s="3" t="s">
        <v>37</v>
      </c>
      <c r="C37" s="7">
        <v>301</v>
      </c>
      <c r="D37" s="14" t="s">
        <v>42</v>
      </c>
      <c r="E37" s="48" t="s">
        <v>35</v>
      </c>
      <c r="F37" s="35">
        <v>0</v>
      </c>
      <c r="G37" s="2"/>
    </row>
    <row r="38" spans="1:7" ht="15" customHeight="1">
      <c r="A38" s="2"/>
      <c r="B38" s="3" t="s">
        <v>37</v>
      </c>
      <c r="C38" s="7">
        <v>302</v>
      </c>
      <c r="D38" s="14" t="s">
        <v>43</v>
      </c>
      <c r="E38" s="48" t="s">
        <v>35</v>
      </c>
      <c r="F38" s="35">
        <v>90.23</v>
      </c>
      <c r="G38" s="2"/>
    </row>
    <row r="39" spans="1:7" ht="24" customHeight="1">
      <c r="A39" s="2"/>
      <c r="B39" s="3" t="s">
        <v>37</v>
      </c>
      <c r="C39" s="3">
        <v>303</v>
      </c>
      <c r="D39" s="6" t="s">
        <v>107</v>
      </c>
      <c r="E39" s="49" t="s">
        <v>35</v>
      </c>
      <c r="F39" s="35">
        <v>0</v>
      </c>
      <c r="G39" s="2"/>
    </row>
    <row r="40" spans="1:7" ht="26.25" customHeight="1">
      <c r="A40" s="2"/>
      <c r="B40" s="199" t="s">
        <v>108</v>
      </c>
      <c r="C40" s="200"/>
      <c r="D40" s="200"/>
      <c r="E40" s="200"/>
      <c r="F40" s="200"/>
      <c r="G40" s="2"/>
    </row>
    <row r="41" spans="1:7" ht="21.75" customHeight="1">
      <c r="A41" s="2"/>
      <c r="B41" s="3" t="s">
        <v>44</v>
      </c>
      <c r="C41" s="3" t="s">
        <v>24</v>
      </c>
      <c r="D41" s="3" t="s">
        <v>25</v>
      </c>
      <c r="E41" s="3" t="s">
        <v>45</v>
      </c>
      <c r="F41" s="3" t="s">
        <v>46</v>
      </c>
      <c r="G41" s="2"/>
    </row>
    <row r="42" spans="1:7" ht="9" customHeight="1">
      <c r="A42" s="2"/>
      <c r="B42" s="24">
        <v>1</v>
      </c>
      <c r="C42" s="24">
        <v>2</v>
      </c>
      <c r="D42" s="24"/>
      <c r="E42" s="24">
        <v>3</v>
      </c>
      <c r="F42" s="24">
        <v>4</v>
      </c>
      <c r="G42" s="2"/>
    </row>
    <row r="43" spans="1:7" ht="15" customHeight="1">
      <c r="A43" s="2"/>
      <c r="B43" s="3" t="s">
        <v>109</v>
      </c>
      <c r="C43" s="3">
        <v>100</v>
      </c>
      <c r="D43" s="5" t="s">
        <v>71</v>
      </c>
      <c r="E43" s="35">
        <v>0</v>
      </c>
      <c r="F43" s="35">
        <v>0</v>
      </c>
      <c r="G43" s="2"/>
    </row>
    <row r="44" spans="1:7" ht="15" customHeight="1">
      <c r="A44" s="2"/>
      <c r="B44" s="8" t="s">
        <v>109</v>
      </c>
      <c r="C44" s="8">
        <v>101</v>
      </c>
      <c r="D44" s="9" t="s">
        <v>72</v>
      </c>
      <c r="E44" s="42">
        <v>0</v>
      </c>
      <c r="F44" s="42">
        <v>0</v>
      </c>
      <c r="G44" s="2"/>
    </row>
    <row r="45" spans="1:7" ht="15" customHeight="1">
      <c r="A45" s="2"/>
      <c r="B45" s="3" t="s">
        <v>109</v>
      </c>
      <c r="C45" s="3">
        <v>102</v>
      </c>
      <c r="D45" s="6" t="s">
        <v>110</v>
      </c>
      <c r="E45" s="35">
        <v>36599.72</v>
      </c>
      <c r="F45" s="35">
        <v>0</v>
      </c>
      <c r="G45" s="2"/>
    </row>
    <row r="46" spans="1:7" ht="24" customHeight="1">
      <c r="A46" s="2"/>
      <c r="B46" s="4"/>
      <c r="C46" s="204" t="s">
        <v>178</v>
      </c>
      <c r="D46" s="204"/>
      <c r="E46" s="207"/>
      <c r="F46" s="207"/>
      <c r="G46" s="2"/>
    </row>
    <row r="47" spans="1:7" ht="14.25" customHeight="1">
      <c r="A47" s="2"/>
      <c r="B47" s="4"/>
      <c r="C47" s="203" t="s">
        <v>111</v>
      </c>
      <c r="D47" s="203"/>
      <c r="E47" s="205" t="s">
        <v>113</v>
      </c>
      <c r="F47" s="205"/>
      <c r="G47" s="2"/>
    </row>
    <row r="48" spans="1:7" ht="17.25" customHeight="1">
      <c r="A48" s="50"/>
      <c r="B48" s="51"/>
      <c r="C48" s="201" t="s">
        <v>112</v>
      </c>
      <c r="D48" s="202"/>
      <c r="E48" s="206" t="s">
        <v>112</v>
      </c>
      <c r="F48" s="206"/>
      <c r="G48" s="50"/>
    </row>
    <row r="49" spans="1:7" ht="11.25" customHeight="1">
      <c r="A49" s="50"/>
      <c r="B49" s="52" t="s">
        <v>78</v>
      </c>
      <c r="C49" s="11"/>
      <c r="D49" s="11"/>
      <c r="E49" s="11"/>
      <c r="F49" s="11"/>
      <c r="G49" s="50"/>
    </row>
    <row r="50" spans="1:7" ht="10.5" customHeight="1">
      <c r="A50" s="50"/>
      <c r="B50" s="50"/>
      <c r="C50" s="50"/>
      <c r="D50" s="50"/>
      <c r="E50" s="50"/>
      <c r="F50" s="50"/>
      <c r="G50" s="50"/>
    </row>
    <row r="51" spans="1:7" ht="15.75">
      <c r="A51" s="53"/>
      <c r="B51" s="53"/>
      <c r="C51" s="53"/>
      <c r="D51" s="53"/>
      <c r="E51" s="53"/>
      <c r="F51" s="53"/>
      <c r="G51" s="53"/>
    </row>
  </sheetData>
  <sheetProtection password="8DE7" sheet="1" objects="1" scenarios="1" formatCells="0"/>
  <mergeCells count="10">
    <mergeCell ref="B25:F25"/>
    <mergeCell ref="B26:F26"/>
    <mergeCell ref="B27:F27"/>
    <mergeCell ref="B40:F40"/>
    <mergeCell ref="C48:D48"/>
    <mergeCell ref="C47:D47"/>
    <mergeCell ref="C46:D46"/>
    <mergeCell ref="E47:F47"/>
    <mergeCell ref="E48:F48"/>
    <mergeCell ref="E46:F4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www.SignForm.pl sp. z o.o.</Company>
  <HyperlinkBase>www.iform.pl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Rb-30S</dc:title>
  <dc:subject>Sprawozdanie z wykonania planów finansowych samorządowych zakładów budżetowych</dc:subject>
  <dc:creator>Robert Borkowski</dc:creator>
  <cp:keywords/>
  <dc:description>Dz.U. 2014, poz. 119 (załącznik 23)</dc:description>
  <cp:lastModifiedBy>KryKoc</cp:lastModifiedBy>
  <cp:lastPrinted>2017-10-07T13:53:18Z</cp:lastPrinted>
  <dcterms:created xsi:type="dcterms:W3CDTF">2002-09-04T10:03:21Z</dcterms:created>
  <dcterms:modified xsi:type="dcterms:W3CDTF">2017-10-10T08:30:30Z</dcterms:modified>
  <cp:category>Sprawozdawczość Finansowa</cp:category>
  <cp:version/>
  <cp:contentType/>
  <cp:contentStatus/>
</cp:coreProperties>
</file>